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7" i="3" l="1"/>
  <c r="N17" i="3"/>
  <c r="M17" i="3"/>
  <c r="L17" i="3"/>
  <c r="O16" i="3"/>
  <c r="N16" i="3"/>
  <c r="M16" i="3"/>
  <c r="L16" i="3"/>
  <c r="K17" i="3"/>
  <c r="K16" i="3"/>
  <c r="K19" i="3" s="1"/>
  <c r="AS13" i="3"/>
  <c r="AQ13" i="3"/>
  <c r="AP13" i="3"/>
  <c r="AO13" i="3"/>
  <c r="AN13" i="3"/>
  <c r="AM13" i="3"/>
  <c r="AG13" i="3"/>
  <c r="K18" i="3" s="1"/>
  <c r="AE13" i="3"/>
  <c r="AD13" i="3"/>
  <c r="AC13" i="3"/>
  <c r="G18" i="3" s="1"/>
  <c r="AB13" i="3"/>
  <c r="AA13" i="3"/>
  <c r="E18" i="3" s="1"/>
  <c r="W13" i="3"/>
  <c r="U13" i="3"/>
  <c r="T13" i="3"/>
  <c r="S13" i="3"/>
  <c r="R13" i="3"/>
  <c r="Q13" i="3"/>
  <c r="K13" i="3"/>
  <c r="I13" i="3"/>
  <c r="I17" i="3" s="1"/>
  <c r="H13" i="3"/>
  <c r="H17" i="3" s="1"/>
  <c r="G13" i="3"/>
  <c r="G17" i="3" s="1"/>
  <c r="G19" i="3" s="1"/>
  <c r="F13" i="3"/>
  <c r="F17" i="3" s="1"/>
  <c r="E13" i="3"/>
  <c r="E17" i="3" s="1"/>
  <c r="E19" i="3" s="1"/>
  <c r="I19" i="3" l="1"/>
  <c r="O19" i="3" s="1"/>
  <c r="I18" i="3"/>
  <c r="F18" i="3"/>
  <c r="F19" i="3" s="1"/>
  <c r="H18" i="3"/>
  <c r="J19" i="3"/>
  <c r="O18" i="3"/>
  <c r="J18" i="3"/>
  <c r="N18" i="3"/>
  <c r="M18" i="3"/>
  <c r="H19" i="3"/>
  <c r="M19" i="3" s="1"/>
  <c r="AF13" i="3"/>
  <c r="T16" i="1"/>
  <c r="S16" i="1"/>
  <c r="R16" i="1"/>
  <c r="Q16" i="1"/>
  <c r="P16" i="1"/>
  <c r="L18" i="3" l="1"/>
  <c r="L19" i="3"/>
  <c r="N19" i="3"/>
</calcChain>
</file>

<file path=xl/sharedStrings.xml><?xml version="1.0" encoding="utf-8"?>
<sst xmlns="http://schemas.openxmlformats.org/spreadsheetml/2006/main" count="186" uniqueCount="79">
  <si>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</si>
  <si>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</si>
  <si>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</si>
  <si>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</si>
  <si>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</si>
  <si>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</si>
  <si>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</si>
  <si>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</si>
  <si>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</si>
  <si>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</si>
  <si>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</si>
  <si>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</si>
  <si>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</si>
  <si>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</si>
  <si>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</si>
  <si>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</si>
  <si>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</si>
  <si>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</si>
  <si>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</si>
  <si>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</si>
  <si>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</si>
  <si>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</si>
  <si>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</si>
  <si>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</si>
  <si>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</si>
  <si>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</si>
  <si>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</si>
  <si>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</si>
  <si>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</si>
  <si>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</si>
  <si>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</si>
  <si>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</si>
  <si>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</si>
  <si>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Kosti Kärkkäinen</t>
  </si>
  <si>
    <t>9.</t>
  </si>
  <si>
    <t>JuPa</t>
  </si>
  <si>
    <t>13.</t>
  </si>
  <si>
    <t>15.</t>
  </si>
  <si>
    <t>JuNu</t>
  </si>
  <si>
    <t>4.</t>
  </si>
  <si>
    <t>suomensarja</t>
  </si>
  <si>
    <t>1.</t>
  </si>
  <si>
    <t>ykköspesis</t>
  </si>
  <si>
    <t>6.</t>
  </si>
  <si>
    <t>5.</t>
  </si>
  <si>
    <t>Seurat</t>
  </si>
  <si>
    <t>JuPa = Juvan Pallo  (1950)</t>
  </si>
  <si>
    <t>JuNu = Juvan Nuorisopesis  (2002)</t>
  </si>
  <si>
    <t>24.4.1971</t>
  </si>
  <si>
    <t>8.</t>
  </si>
  <si>
    <t>ykkössarja</t>
  </si>
  <si>
    <t>YKKÖSPESIS</t>
  </si>
  <si>
    <t>****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</si>
  <si>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</si>
  <si>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</si>
  <si>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</si>
  <si>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</si>
  <si>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</si>
  <si>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</si>
  <si>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</si>
  <si>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</si>
  <si>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</si>
  <si>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</si>
  <si>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</si>
  <si>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</si>
  <si>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</si>
  <si>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</si>
  <si>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ENSIMMÄISET RUNKOSARJASSA</t>
  </si>
  <si>
    <t>12.05. 1996  JuPa - SoJy  0-2  (3-8, 0-3)</t>
  </si>
  <si>
    <t>21.05. 1996  JuPa - SiiPe  1-0  (4-2, 3-3)</t>
  </si>
  <si>
    <t>4.  ottelu</t>
  </si>
  <si>
    <t>30.05. 1996  JuPa - KiPa  2-1  (3-2, 0-9, 1-0)</t>
  </si>
  <si>
    <t>7.  ottelu</t>
  </si>
  <si>
    <t>06.06. 1996  JuPa - Tahko  1-2  (0-2, 4-0, 1-2)</t>
  </si>
  <si>
    <t>9.  ottelu</t>
  </si>
  <si>
    <t>25 v   0 kk 27 pv</t>
  </si>
  <si>
    <t>25 v   0 kk 18 pv</t>
  </si>
  <si>
    <t>25 v   1 kk   6 pv</t>
  </si>
  <si>
    <t>25 v   1 kk 13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</si>
</sst>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3" xfId="0" applyFont="1" applyFill="1" applyBorder="1" applyAlignment="1">
      <alignment horizontal="left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  <xf numFmtId="0" fontId="1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0" customWidth="1"/>
    <col min="3" max="3" width="6.7109375" style="69" customWidth="1"/>
    <col min="4" max="4" width="9.28515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30" customWidth="1"/>
    <col min="16" max="20" width="5.7109375" style="69" customWidth="1"/>
    <col min="21" max="21" width="8.7109375" style="69" customWidth="1"/>
    <col min="22" max="22" width="0.7109375" style="30" customWidth="1"/>
    <col min="23" max="27" width="5.7109375" style="69" customWidth="1"/>
    <col min="28" max="28" width="8.7109375" style="69" customWidth="1"/>
    <col min="29" max="29" width="0.7109375" style="30" customWidth="1"/>
    <col min="30" max="35" width="5.7109375" style="69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48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77"/>
      <c r="W2" s="22" t="s">
        <v>16</v>
      </c>
      <c r="X2" s="14"/>
      <c r="Y2" s="14"/>
      <c r="Z2" s="14"/>
      <c r="AA2" s="14"/>
      <c r="AB2" s="14"/>
      <c r="AC2" s="77"/>
      <c r="AD2" s="22" t="s">
        <v>53</v>
      </c>
      <c r="AE2" s="14"/>
      <c r="AF2" s="14"/>
      <c r="AG2" s="20"/>
      <c r="AH2" s="14" t="s">
        <v>54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55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1989</v>
      </c>
      <c r="C4" s="25" t="s">
        <v>49</v>
      </c>
      <c r="D4" s="26" t="s">
        <v>35</v>
      </c>
      <c r="E4" s="25"/>
      <c r="F4" s="27" t="s">
        <v>50</v>
      </c>
      <c r="G4" s="71"/>
      <c r="H4" s="28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60"/>
      <c r="X4" s="60"/>
      <c r="Y4" s="60"/>
      <c r="Z4" s="60"/>
      <c r="AA4" s="60"/>
      <c r="AB4" s="62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">
      <c r="A5" s="9"/>
      <c r="B5" s="25">
        <v>1990</v>
      </c>
      <c r="C5" s="25" t="s">
        <v>44</v>
      </c>
      <c r="D5" s="26" t="s">
        <v>35</v>
      </c>
      <c r="E5" s="25"/>
      <c r="F5" s="27" t="s">
        <v>50</v>
      </c>
      <c r="G5" s="71"/>
      <c r="H5" s="28"/>
      <c r="I5" s="25"/>
      <c r="J5" s="25"/>
      <c r="K5" s="25"/>
      <c r="L5" s="25"/>
      <c r="M5" s="25"/>
      <c r="N5" s="29"/>
      <c r="O5" s="24"/>
      <c r="P5" s="31"/>
      <c r="Q5" s="31"/>
      <c r="R5" s="31"/>
      <c r="S5" s="31"/>
      <c r="T5" s="31"/>
      <c r="U5" s="31"/>
      <c r="V5" s="24"/>
      <c r="W5" s="60"/>
      <c r="X5" s="60"/>
      <c r="Y5" s="60"/>
      <c r="Z5" s="60"/>
      <c r="AA5" s="60"/>
      <c r="AB5" s="62"/>
      <c r="AC5" s="24"/>
      <c r="AD5" s="31"/>
      <c r="AE5" s="2"/>
      <c r="AF5" s="2"/>
      <c r="AG5" s="31"/>
      <c r="AH5" s="31"/>
      <c r="AI5" s="31"/>
      <c r="AJ5" s="9"/>
    </row>
    <row r="6" spans="1:36" s="23" customFormat="1" ht="15" customHeight="1" x14ac:dyDescent="0.2">
      <c r="A6" s="9"/>
      <c r="B6" s="25">
        <v>1991</v>
      </c>
      <c r="C6" s="25" t="s">
        <v>39</v>
      </c>
      <c r="D6" s="26" t="s">
        <v>35</v>
      </c>
      <c r="E6" s="25"/>
      <c r="F6" s="27" t="s">
        <v>50</v>
      </c>
      <c r="G6" s="71"/>
      <c r="H6" s="28"/>
      <c r="I6" s="25"/>
      <c r="J6" s="25"/>
      <c r="K6" s="25"/>
      <c r="L6" s="25"/>
      <c r="M6" s="25"/>
      <c r="N6" s="29"/>
      <c r="O6" s="24"/>
      <c r="P6" s="31"/>
      <c r="Q6" s="31"/>
      <c r="R6" s="31"/>
      <c r="S6" s="31"/>
      <c r="T6" s="31"/>
      <c r="U6" s="31"/>
      <c r="V6" s="24"/>
      <c r="W6" s="60"/>
      <c r="X6" s="60"/>
      <c r="Y6" s="60"/>
      <c r="Z6" s="60"/>
      <c r="AA6" s="60"/>
      <c r="AB6" s="62"/>
      <c r="AC6" s="24"/>
      <c r="AD6" s="31"/>
      <c r="AE6" s="2"/>
      <c r="AF6" s="2"/>
      <c r="AG6" s="31"/>
      <c r="AH6" s="31"/>
      <c r="AI6" s="31"/>
      <c r="AJ6" s="9"/>
    </row>
    <row r="7" spans="1:36" s="23" customFormat="1" ht="15" customHeight="1" x14ac:dyDescent="0.25">
      <c r="A7" s="9"/>
      <c r="B7" s="31">
        <v>1992</v>
      </c>
      <c r="C7" s="31"/>
      <c r="D7" s="35"/>
      <c r="E7" s="31"/>
      <c r="F7" s="31"/>
      <c r="G7" s="32"/>
      <c r="H7" s="31"/>
      <c r="I7" s="31"/>
      <c r="J7" s="31"/>
      <c r="K7" s="31"/>
      <c r="L7" s="31"/>
      <c r="M7" s="31"/>
      <c r="N7" s="36"/>
      <c r="O7" s="30"/>
      <c r="P7" s="31"/>
      <c r="Q7" s="31"/>
      <c r="R7" s="31"/>
      <c r="S7" s="31"/>
      <c r="T7" s="31"/>
      <c r="U7" s="31"/>
      <c r="V7" s="30"/>
      <c r="W7" s="60"/>
      <c r="X7" s="60"/>
      <c r="Y7" s="60"/>
      <c r="Z7" s="60"/>
      <c r="AA7" s="60"/>
      <c r="AB7" s="62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25">
        <v>1993</v>
      </c>
      <c r="C8" s="25" t="s">
        <v>39</v>
      </c>
      <c r="D8" s="26" t="s">
        <v>35</v>
      </c>
      <c r="E8" s="27"/>
      <c r="F8" s="27" t="s">
        <v>42</v>
      </c>
      <c r="G8" s="71"/>
      <c r="H8" s="28"/>
      <c r="I8" s="25"/>
      <c r="J8" s="25"/>
      <c r="K8" s="25"/>
      <c r="L8" s="25"/>
      <c r="M8" s="25"/>
      <c r="N8" s="29"/>
      <c r="O8" s="30"/>
      <c r="P8" s="31"/>
      <c r="Q8" s="31"/>
      <c r="R8" s="31"/>
      <c r="S8" s="31"/>
      <c r="T8" s="31"/>
      <c r="U8" s="31"/>
      <c r="V8" s="30"/>
      <c r="W8" s="60"/>
      <c r="X8" s="60"/>
      <c r="Y8" s="60"/>
      <c r="Z8" s="60"/>
      <c r="AA8" s="60"/>
      <c r="AB8" s="62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25">
        <v>1994</v>
      </c>
      <c r="C9" s="25" t="s">
        <v>43</v>
      </c>
      <c r="D9" s="26" t="s">
        <v>35</v>
      </c>
      <c r="E9" s="27"/>
      <c r="F9" s="27" t="s">
        <v>42</v>
      </c>
      <c r="G9" s="71"/>
      <c r="H9" s="28"/>
      <c r="I9" s="25"/>
      <c r="J9" s="25"/>
      <c r="K9" s="25"/>
      <c r="L9" s="25"/>
      <c r="M9" s="25"/>
      <c r="N9" s="29"/>
      <c r="O9" s="30"/>
      <c r="P9" s="31"/>
      <c r="Q9" s="31"/>
      <c r="R9" s="32"/>
      <c r="S9" s="31"/>
      <c r="T9" s="31"/>
      <c r="U9" s="31"/>
      <c r="V9" s="30"/>
      <c r="W9" s="60">
        <v>18</v>
      </c>
      <c r="X9" s="60">
        <v>1</v>
      </c>
      <c r="Y9" s="60">
        <v>10</v>
      </c>
      <c r="Z9" s="60">
        <v>7</v>
      </c>
      <c r="AA9" s="60">
        <v>55</v>
      </c>
      <c r="AB9" s="62">
        <v>0.44700000000000001</v>
      </c>
      <c r="AC9" s="30"/>
      <c r="AD9" s="31"/>
      <c r="AE9" s="2"/>
      <c r="AF9" s="78"/>
      <c r="AG9" s="32"/>
      <c r="AH9" s="34"/>
      <c r="AI9" s="31"/>
      <c r="AJ9" s="9"/>
    </row>
    <row r="10" spans="1:36" s="23" customFormat="1" ht="15" customHeight="1" x14ac:dyDescent="0.25">
      <c r="A10" s="9"/>
      <c r="B10" s="25">
        <v>1995</v>
      </c>
      <c r="C10" s="25" t="s">
        <v>41</v>
      </c>
      <c r="D10" s="26" t="s">
        <v>35</v>
      </c>
      <c r="E10" s="27"/>
      <c r="F10" s="27" t="s">
        <v>42</v>
      </c>
      <c r="G10" s="71"/>
      <c r="H10" s="28"/>
      <c r="I10" s="25"/>
      <c r="J10" s="25"/>
      <c r="K10" s="25"/>
      <c r="L10" s="25"/>
      <c r="M10" s="25"/>
      <c r="N10" s="29"/>
      <c r="O10" s="30"/>
      <c r="P10" s="31"/>
      <c r="Q10" s="31"/>
      <c r="R10" s="31"/>
      <c r="S10" s="31"/>
      <c r="T10" s="31"/>
      <c r="U10" s="31"/>
      <c r="V10" s="30"/>
      <c r="W10" s="60"/>
      <c r="X10" s="60"/>
      <c r="Y10" s="60"/>
      <c r="Z10" s="60"/>
      <c r="AA10" s="60"/>
      <c r="AB10" s="62"/>
      <c r="AC10" s="30"/>
      <c r="AD10" s="31"/>
      <c r="AE10" s="31"/>
      <c r="AF10" s="32"/>
      <c r="AG10" s="32"/>
      <c r="AH10" s="34"/>
      <c r="AI10" s="31"/>
      <c r="AJ10" s="9"/>
    </row>
    <row r="11" spans="1:36" s="23" customFormat="1" ht="15" customHeight="1" x14ac:dyDescent="0.25">
      <c r="A11" s="9"/>
      <c r="B11" s="31">
        <v>1996</v>
      </c>
      <c r="C11" s="31" t="s">
        <v>34</v>
      </c>
      <c r="D11" s="35" t="s">
        <v>35</v>
      </c>
      <c r="E11" s="31">
        <v>20</v>
      </c>
      <c r="F11" s="31">
        <v>1</v>
      </c>
      <c r="G11" s="32">
        <v>7</v>
      </c>
      <c r="H11" s="31">
        <v>5</v>
      </c>
      <c r="I11" s="31">
        <v>40</v>
      </c>
      <c r="J11" s="31">
        <v>10</v>
      </c>
      <c r="K11" s="31">
        <v>14</v>
      </c>
      <c r="L11" s="31">
        <v>8</v>
      </c>
      <c r="M11" s="31">
        <v>8</v>
      </c>
      <c r="N11" s="36">
        <v>0.32</v>
      </c>
      <c r="O11" s="30"/>
      <c r="P11" s="31"/>
      <c r="Q11" s="31"/>
      <c r="R11" s="31"/>
      <c r="S11" s="31"/>
      <c r="T11" s="31"/>
      <c r="U11" s="31"/>
      <c r="V11" s="30"/>
      <c r="W11" s="60"/>
      <c r="X11" s="60"/>
      <c r="Y11" s="60"/>
      <c r="Z11" s="60"/>
      <c r="AA11" s="60"/>
      <c r="AB11" s="62"/>
      <c r="AC11" s="30"/>
      <c r="AD11" s="31"/>
      <c r="AE11" s="2"/>
      <c r="AF11" s="78"/>
      <c r="AG11" s="32"/>
      <c r="AH11" s="34"/>
      <c r="AI11" s="31"/>
      <c r="AJ11" s="9"/>
    </row>
    <row r="12" spans="1:36" s="23" customFormat="1" ht="15" customHeight="1" x14ac:dyDescent="0.25">
      <c r="A12" s="9"/>
      <c r="B12" s="31">
        <v>1997</v>
      </c>
      <c r="C12" s="31" t="s">
        <v>36</v>
      </c>
      <c r="D12" s="35" t="s">
        <v>35</v>
      </c>
      <c r="E12" s="31">
        <v>28</v>
      </c>
      <c r="F12" s="31">
        <v>2</v>
      </c>
      <c r="G12" s="32">
        <v>16</v>
      </c>
      <c r="H12" s="31">
        <v>10</v>
      </c>
      <c r="I12" s="31">
        <v>76</v>
      </c>
      <c r="J12" s="31">
        <v>14</v>
      </c>
      <c r="K12" s="31">
        <v>17</v>
      </c>
      <c r="L12" s="31">
        <v>27</v>
      </c>
      <c r="M12" s="31">
        <v>18</v>
      </c>
      <c r="N12" s="36">
        <v>0.39600000000000002</v>
      </c>
      <c r="O12" s="30"/>
      <c r="P12" s="31"/>
      <c r="Q12" s="31"/>
      <c r="R12" s="31"/>
      <c r="S12" s="31"/>
      <c r="T12" s="31"/>
      <c r="U12" s="31"/>
      <c r="V12" s="30"/>
      <c r="W12" s="60">
        <v>4</v>
      </c>
      <c r="X12" s="33">
        <v>1</v>
      </c>
      <c r="Y12" s="33">
        <v>4</v>
      </c>
      <c r="Z12" s="33">
        <v>3</v>
      </c>
      <c r="AA12" s="33">
        <v>21</v>
      </c>
      <c r="AB12" s="62">
        <v>0.48799999999999999</v>
      </c>
      <c r="AC12" s="30"/>
      <c r="AD12" s="31"/>
      <c r="AE12" s="31"/>
      <c r="AF12" s="32"/>
      <c r="AG12" s="32"/>
      <c r="AH12" s="34"/>
      <c r="AI12" s="31"/>
      <c r="AJ12" s="9"/>
    </row>
    <row r="13" spans="1:36" s="23" customFormat="1" ht="15" customHeight="1" x14ac:dyDescent="0.25">
      <c r="A13" s="1"/>
      <c r="B13" s="31">
        <v>1998</v>
      </c>
      <c r="C13" s="31" t="s">
        <v>37</v>
      </c>
      <c r="D13" s="35" t="s">
        <v>35</v>
      </c>
      <c r="E13" s="31">
        <v>24</v>
      </c>
      <c r="F13" s="31">
        <v>2</v>
      </c>
      <c r="G13" s="32">
        <v>6</v>
      </c>
      <c r="H13" s="31">
        <v>9</v>
      </c>
      <c r="I13" s="31">
        <v>60</v>
      </c>
      <c r="J13" s="31">
        <v>20</v>
      </c>
      <c r="K13" s="31">
        <v>14</v>
      </c>
      <c r="L13" s="31">
        <v>18</v>
      </c>
      <c r="M13" s="31">
        <v>8</v>
      </c>
      <c r="N13" s="36">
        <v>0.39500000000000002</v>
      </c>
      <c r="O13" s="30"/>
      <c r="P13" s="31"/>
      <c r="Q13" s="31"/>
      <c r="R13" s="31"/>
      <c r="S13" s="31"/>
      <c r="T13" s="31"/>
      <c r="U13" s="31"/>
      <c r="V13" s="30"/>
      <c r="W13" s="60"/>
      <c r="X13" s="60"/>
      <c r="Y13" s="60"/>
      <c r="Z13" s="60"/>
      <c r="AA13" s="60"/>
      <c r="AB13" s="62"/>
      <c r="AC13" s="30"/>
      <c r="AD13" s="31"/>
      <c r="AE13" s="2"/>
      <c r="AF13" s="78"/>
      <c r="AG13" s="32"/>
      <c r="AH13" s="34"/>
      <c r="AI13" s="31"/>
      <c r="AJ13" s="9"/>
    </row>
    <row r="14" spans="1:36" ht="15" customHeight="1" x14ac:dyDescent="0.25">
      <c r="A14" s="9"/>
      <c r="B14" s="31" t="s">
        <v>52</v>
      </c>
      <c r="C14" s="31"/>
      <c r="D14" s="35"/>
      <c r="E14" s="31"/>
      <c r="F14" s="31"/>
      <c r="G14" s="32"/>
      <c r="H14" s="31"/>
      <c r="I14" s="31"/>
      <c r="J14" s="31"/>
      <c r="K14" s="31"/>
      <c r="L14" s="31"/>
      <c r="M14" s="31"/>
      <c r="N14" s="36"/>
      <c r="P14" s="31"/>
      <c r="Q14" s="31"/>
      <c r="R14" s="32"/>
      <c r="S14" s="31"/>
      <c r="T14" s="31"/>
      <c r="U14" s="31"/>
      <c r="W14" s="60"/>
      <c r="X14" s="60"/>
      <c r="Y14" s="60"/>
      <c r="Z14" s="60"/>
      <c r="AA14" s="60"/>
      <c r="AB14" s="62"/>
      <c r="AD14" s="31"/>
      <c r="AE14" s="2"/>
      <c r="AF14" s="78"/>
      <c r="AG14" s="32"/>
      <c r="AH14" s="34"/>
      <c r="AI14" s="31"/>
      <c r="AJ14" s="9"/>
    </row>
    <row r="15" spans="1:36" ht="15" customHeight="1" x14ac:dyDescent="0.25">
      <c r="A15" s="9"/>
      <c r="B15" s="37">
        <v>2007</v>
      </c>
      <c r="C15" s="37" t="s">
        <v>39</v>
      </c>
      <c r="D15" s="38" t="s">
        <v>38</v>
      </c>
      <c r="E15" s="37"/>
      <c r="F15" s="39" t="s">
        <v>40</v>
      </c>
      <c r="G15" s="40"/>
      <c r="H15" s="37"/>
      <c r="I15" s="37"/>
      <c r="J15" s="37"/>
      <c r="K15" s="37"/>
      <c r="L15" s="37"/>
      <c r="M15" s="37"/>
      <c r="N15" s="41"/>
      <c r="P15" s="31"/>
      <c r="Q15" s="31"/>
      <c r="R15" s="32"/>
      <c r="S15" s="31"/>
      <c r="T15" s="31"/>
      <c r="U15" s="31"/>
      <c r="W15" s="60"/>
      <c r="X15" s="60"/>
      <c r="Y15" s="60"/>
      <c r="Z15" s="60"/>
      <c r="AA15" s="60"/>
      <c r="AB15" s="62"/>
      <c r="AD15" s="31"/>
      <c r="AE15" s="31"/>
      <c r="AF15" s="31"/>
      <c r="AG15" s="31"/>
      <c r="AH15" s="31"/>
      <c r="AI15" s="31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72</v>
      </c>
      <c r="F16" s="18">
        <v>5</v>
      </c>
      <c r="G16" s="18">
        <v>29</v>
      </c>
      <c r="H16" s="18">
        <v>24</v>
      </c>
      <c r="I16" s="18">
        <v>176</v>
      </c>
      <c r="J16" s="18">
        <v>44</v>
      </c>
      <c r="K16" s="18">
        <v>45</v>
      </c>
      <c r="L16" s="18">
        <v>53</v>
      </c>
      <c r="M16" s="18">
        <v>34</v>
      </c>
      <c r="N16" s="42">
        <v>0.375</v>
      </c>
      <c r="O16" s="24"/>
      <c r="P16" s="18">
        <f>SUM(P9:P15)</f>
        <v>0</v>
      </c>
      <c r="Q16" s="18">
        <f>SUM(Q9:Q15)</f>
        <v>0</v>
      </c>
      <c r="R16" s="18">
        <f>SUM(R9:R15)</f>
        <v>0</v>
      </c>
      <c r="S16" s="18">
        <f>SUM(S9:S15)</f>
        <v>0</v>
      </c>
      <c r="T16" s="18">
        <f>SUM(T9:T15)</f>
        <v>0</v>
      </c>
      <c r="U16" s="42">
        <v>0</v>
      </c>
      <c r="V16" s="24"/>
      <c r="W16" s="79">
        <v>22</v>
      </c>
      <c r="X16" s="79">
        <v>2</v>
      </c>
      <c r="Y16" s="79">
        <v>14</v>
      </c>
      <c r="Z16" s="79">
        <v>10</v>
      </c>
      <c r="AA16" s="79">
        <v>76</v>
      </c>
      <c r="AB16" s="42">
        <v>0.45800000000000002</v>
      </c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43" t="s">
        <v>2</v>
      </c>
      <c r="C17" s="34"/>
      <c r="D17" s="44">
        <v>129.33333333333334</v>
      </c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7"/>
      <c r="AI17" s="45"/>
      <c r="AJ17" s="9"/>
    </row>
    <row r="18" spans="1:36" ht="15" customHeight="1" x14ac:dyDescent="0.25">
      <c r="A18" s="9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6"/>
      <c r="P18" s="45"/>
      <c r="Q18" s="48"/>
      <c r="R18" s="45"/>
      <c r="S18" s="45"/>
      <c r="T18" s="45"/>
      <c r="U18" s="45"/>
      <c r="W18" s="45"/>
      <c r="X18" s="45"/>
      <c r="Y18" s="45"/>
      <c r="Z18" s="45"/>
      <c r="AA18" s="45"/>
      <c r="AB18" s="45"/>
      <c r="AD18" s="45"/>
      <c r="AE18" s="45"/>
      <c r="AF18" s="45"/>
      <c r="AG18" s="45"/>
      <c r="AH18" s="45"/>
      <c r="AI18" s="45"/>
      <c r="AJ18" s="9"/>
    </row>
    <row r="19" spans="1:36" ht="15" customHeight="1" x14ac:dyDescent="0.25">
      <c r="A19" s="9"/>
      <c r="B19" s="22" t="s">
        <v>25</v>
      </c>
      <c r="C19" s="49"/>
      <c r="D19" s="49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5"/>
      <c r="K19" s="18" t="s">
        <v>27</v>
      </c>
      <c r="L19" s="18" t="s">
        <v>28</v>
      </c>
      <c r="M19" s="18" t="s">
        <v>29</v>
      </c>
      <c r="N19" s="18" t="s">
        <v>22</v>
      </c>
      <c r="O19" s="24"/>
      <c r="P19" s="50" t="s">
        <v>67</v>
      </c>
      <c r="Q19" s="12"/>
      <c r="R19" s="12"/>
      <c r="S19" s="12"/>
      <c r="T19" s="51"/>
      <c r="U19" s="51"/>
      <c r="V19" s="51"/>
      <c r="W19" s="51"/>
      <c r="X19" s="51"/>
      <c r="Y19" s="51"/>
      <c r="Z19" s="51"/>
      <c r="AA19" s="12"/>
      <c r="AB19" s="12"/>
      <c r="AC19" s="51"/>
      <c r="AD19" s="12"/>
      <c r="AE19" s="12"/>
      <c r="AF19" s="12"/>
      <c r="AG19" s="12"/>
      <c r="AH19" s="12"/>
      <c r="AI19" s="52"/>
      <c r="AJ19" s="9"/>
    </row>
    <row r="20" spans="1:36" ht="15" customHeight="1" x14ac:dyDescent="0.2">
      <c r="A20" s="9"/>
      <c r="B20" s="50" t="s">
        <v>13</v>
      </c>
      <c r="C20" s="12"/>
      <c r="D20" s="52"/>
      <c r="E20" s="31">
        <v>72</v>
      </c>
      <c r="F20" s="31">
        <v>5</v>
      </c>
      <c r="G20" s="31">
        <v>29</v>
      </c>
      <c r="H20" s="31">
        <v>24</v>
      </c>
      <c r="I20" s="31">
        <v>176</v>
      </c>
      <c r="J20" s="45"/>
      <c r="K20" s="53">
        <v>0.47222222222222221</v>
      </c>
      <c r="L20" s="53">
        <v>0.33333333333333331</v>
      </c>
      <c r="M20" s="53">
        <v>2.4444444444444446</v>
      </c>
      <c r="N20" s="36">
        <v>0.375</v>
      </c>
      <c r="O20" s="24"/>
      <c r="P20" s="96" t="s">
        <v>9</v>
      </c>
      <c r="Q20" s="111"/>
      <c r="R20" s="97" t="s">
        <v>68</v>
      </c>
      <c r="S20" s="97"/>
      <c r="T20" s="97"/>
      <c r="U20" s="97"/>
      <c r="V20" s="97"/>
      <c r="W20" s="97"/>
      <c r="X20" s="97"/>
      <c r="Y20" s="97"/>
      <c r="Z20" s="97"/>
      <c r="AA20" s="112" t="s">
        <v>11</v>
      </c>
      <c r="AB20" s="97"/>
      <c r="AC20" s="124" t="s">
        <v>76</v>
      </c>
      <c r="AD20" s="123"/>
      <c r="AE20" s="97"/>
      <c r="AF20" s="97"/>
      <c r="AG20" s="97"/>
      <c r="AH20" s="112"/>
      <c r="AI20" s="98"/>
      <c r="AJ20" s="9"/>
    </row>
    <row r="21" spans="1:36" ht="15" customHeight="1" x14ac:dyDescent="0.2">
      <c r="A21" s="9"/>
      <c r="B21" s="54" t="s">
        <v>15</v>
      </c>
      <c r="C21" s="55"/>
      <c r="D21" s="56"/>
      <c r="E21" s="31"/>
      <c r="F21" s="31"/>
      <c r="G21" s="31"/>
      <c r="H21" s="31"/>
      <c r="I21" s="31"/>
      <c r="J21" s="45"/>
      <c r="K21" s="53"/>
      <c r="L21" s="53"/>
      <c r="M21" s="53"/>
      <c r="N21" s="36"/>
      <c r="O21" s="24"/>
      <c r="P21" s="113" t="s">
        <v>56</v>
      </c>
      <c r="Q21" s="114"/>
      <c r="R21" s="115" t="s">
        <v>69</v>
      </c>
      <c r="S21" s="115"/>
      <c r="T21" s="115"/>
      <c r="U21" s="115"/>
      <c r="V21" s="115"/>
      <c r="W21" s="115"/>
      <c r="X21" s="115"/>
      <c r="Y21" s="115"/>
      <c r="Z21" s="115"/>
      <c r="AA21" s="116" t="s">
        <v>70</v>
      </c>
      <c r="AB21" s="115"/>
      <c r="AC21" s="124" t="s">
        <v>75</v>
      </c>
      <c r="AD21" s="124"/>
      <c r="AE21" s="115"/>
      <c r="AF21" s="115"/>
      <c r="AG21" s="115"/>
      <c r="AH21" s="116"/>
      <c r="AI21" s="117"/>
      <c r="AJ21" s="9"/>
    </row>
    <row r="22" spans="1:36" ht="15" customHeight="1" x14ac:dyDescent="0.2">
      <c r="A22" s="9"/>
      <c r="B22" s="57" t="s">
        <v>16</v>
      </c>
      <c r="C22" s="58"/>
      <c r="D22" s="59"/>
      <c r="E22" s="60">
        <v>22</v>
      </c>
      <c r="F22" s="60">
        <v>2</v>
      </c>
      <c r="G22" s="60">
        <v>14</v>
      </c>
      <c r="H22" s="60">
        <v>10</v>
      </c>
      <c r="I22" s="60">
        <v>76</v>
      </c>
      <c r="J22" s="45"/>
      <c r="K22" s="61">
        <v>0.73</v>
      </c>
      <c r="L22" s="61">
        <v>0.45</v>
      </c>
      <c r="M22" s="61">
        <v>3.45</v>
      </c>
      <c r="N22" s="62">
        <v>0.45800000000000002</v>
      </c>
      <c r="O22" s="24"/>
      <c r="P22" s="113" t="s">
        <v>57</v>
      </c>
      <c r="Q22" s="114"/>
      <c r="R22" s="115" t="s">
        <v>71</v>
      </c>
      <c r="S22" s="115"/>
      <c r="T22" s="115"/>
      <c r="U22" s="115"/>
      <c r="V22" s="115"/>
      <c r="W22" s="115"/>
      <c r="X22" s="115"/>
      <c r="Y22" s="115"/>
      <c r="Z22" s="115"/>
      <c r="AA22" s="116" t="s">
        <v>72</v>
      </c>
      <c r="AB22" s="115"/>
      <c r="AC22" s="124" t="s">
        <v>77</v>
      </c>
      <c r="AD22" s="124"/>
      <c r="AE22" s="115"/>
      <c r="AF22" s="115"/>
      <c r="AG22" s="115"/>
      <c r="AH22" s="116"/>
      <c r="AI22" s="117"/>
    </row>
    <row r="23" spans="1:36" ht="15" customHeight="1" x14ac:dyDescent="0.2">
      <c r="A23" s="9"/>
      <c r="B23" s="63" t="s">
        <v>26</v>
      </c>
      <c r="C23" s="64"/>
      <c r="D23" s="65"/>
      <c r="E23" s="18">
        <v>94</v>
      </c>
      <c r="F23" s="18">
        <v>7</v>
      </c>
      <c r="G23" s="18">
        <v>43</v>
      </c>
      <c r="H23" s="18">
        <v>34</v>
      </c>
      <c r="I23" s="18">
        <v>252</v>
      </c>
      <c r="J23" s="45"/>
      <c r="K23" s="66">
        <v>0.53</v>
      </c>
      <c r="L23" s="66">
        <v>0.36</v>
      </c>
      <c r="M23" s="66">
        <v>2.68</v>
      </c>
      <c r="N23" s="42">
        <v>0.39700000000000002</v>
      </c>
      <c r="O23" s="24"/>
      <c r="P23" s="118" t="s">
        <v>10</v>
      </c>
      <c r="Q23" s="119"/>
      <c r="R23" s="120" t="s">
        <v>73</v>
      </c>
      <c r="S23" s="120"/>
      <c r="T23" s="120"/>
      <c r="U23" s="120"/>
      <c r="V23" s="120"/>
      <c r="W23" s="120"/>
      <c r="X23" s="120"/>
      <c r="Y23" s="120"/>
      <c r="Z23" s="120"/>
      <c r="AA23" s="121" t="s">
        <v>74</v>
      </c>
      <c r="AB23" s="120"/>
      <c r="AC23" s="125" t="s">
        <v>78</v>
      </c>
      <c r="AD23" s="125"/>
      <c r="AE23" s="120"/>
      <c r="AF23" s="120"/>
      <c r="AG23" s="120"/>
      <c r="AH23" s="121"/>
      <c r="AI23" s="122"/>
    </row>
    <row r="24" spans="1:36" ht="15" customHeight="1" x14ac:dyDescent="0.25">
      <c r="A24" s="9"/>
      <c r="B24" s="47"/>
      <c r="C24" s="47"/>
      <c r="D24" s="47"/>
      <c r="E24" s="47"/>
      <c r="F24" s="47"/>
      <c r="G24" s="47"/>
      <c r="H24" s="47"/>
      <c r="I24" s="47"/>
      <c r="J24" s="45"/>
      <c r="K24" s="47"/>
      <c r="L24" s="47"/>
      <c r="M24" s="47"/>
      <c r="N24" s="46"/>
      <c r="O24" s="24"/>
      <c r="P24" s="45"/>
      <c r="Q24" s="48"/>
      <c r="R24" s="45"/>
      <c r="S24" s="45"/>
      <c r="T24" s="24"/>
      <c r="U24" s="24"/>
      <c r="V24" s="24"/>
      <c r="W24" s="24"/>
      <c r="X24" s="67"/>
      <c r="Y24" s="45"/>
      <c r="Z24" s="45"/>
      <c r="AA24" s="45"/>
      <c r="AB24" s="45"/>
      <c r="AC24" s="24"/>
      <c r="AD24" s="45"/>
      <c r="AE24" s="45"/>
      <c r="AF24" s="45"/>
      <c r="AG24" s="45"/>
      <c r="AH24" s="45"/>
      <c r="AI24" s="45"/>
    </row>
    <row r="25" spans="1:36" ht="15" customHeight="1" x14ac:dyDescent="0.25">
      <c r="A25" s="9"/>
      <c r="B25" s="45" t="s">
        <v>45</v>
      </c>
      <c r="C25" s="45"/>
      <c r="D25" s="45" t="s">
        <v>46</v>
      </c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24"/>
      <c r="P25" s="45"/>
      <c r="Q25" s="48"/>
      <c r="R25" s="45"/>
      <c r="S25" s="45"/>
      <c r="T25" s="24"/>
      <c r="U25" s="24"/>
      <c r="V25" s="24"/>
      <c r="W25" s="24"/>
      <c r="X25" s="67"/>
      <c r="Y25" s="45"/>
      <c r="Z25" s="45"/>
      <c r="AA25" s="45"/>
      <c r="AB25" s="45"/>
      <c r="AC25" s="24"/>
      <c r="AD25" s="45"/>
      <c r="AE25" s="45"/>
      <c r="AF25" s="45"/>
      <c r="AG25" s="45"/>
      <c r="AH25" s="45"/>
      <c r="AI25" s="45"/>
    </row>
    <row r="26" spans="1:36" ht="15" customHeight="1" x14ac:dyDescent="0.25">
      <c r="A26" s="9"/>
      <c r="B26" s="45"/>
      <c r="C26" s="45"/>
      <c r="D26" s="45" t="s">
        <v>47</v>
      </c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24"/>
      <c r="P26" s="45"/>
      <c r="Q26" s="48"/>
      <c r="R26" s="45"/>
      <c r="S26" s="45"/>
      <c r="T26" s="24"/>
      <c r="U26" s="24"/>
      <c r="V26" s="24"/>
      <c r="W26" s="24"/>
      <c r="X26" s="67"/>
      <c r="Y26" s="45"/>
      <c r="Z26" s="45"/>
      <c r="AA26" s="45"/>
      <c r="AB26" s="45"/>
      <c r="AC26" s="24"/>
      <c r="AD26" s="45"/>
      <c r="AE26" s="45"/>
      <c r="AF26" s="45"/>
      <c r="AG26" s="45"/>
      <c r="AH26" s="45"/>
      <c r="AI26" s="45"/>
    </row>
    <row r="27" spans="1:36" ht="15" customHeight="1" x14ac:dyDescent="0.25">
      <c r="A27" s="9"/>
      <c r="B27" s="45"/>
      <c r="C27" s="45"/>
      <c r="D27" s="68"/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24"/>
      <c r="P27" s="45"/>
      <c r="Q27" s="48"/>
      <c r="R27" s="45"/>
      <c r="S27" s="45"/>
      <c r="T27" s="24"/>
      <c r="U27" s="24"/>
      <c r="V27" s="24"/>
      <c r="W27" s="24"/>
      <c r="X27" s="67"/>
      <c r="Y27" s="67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67"/>
      <c r="Y28" s="6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67"/>
      <c r="Y29" s="6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67"/>
      <c r="Y30" s="6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67"/>
      <c r="Y31" s="6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67"/>
      <c r="Y32" s="6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67"/>
      <c r="Y33" s="6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67"/>
      <c r="Y34" s="6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67"/>
      <c r="Y35" s="6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67"/>
      <c r="Y36" s="6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67"/>
      <c r="Y37" s="6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67"/>
      <c r="Y38" s="6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67"/>
      <c r="Y39" s="6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67"/>
      <c r="Y40" s="6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67"/>
      <c r="Y41" s="6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67"/>
      <c r="Y42" s="6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67"/>
      <c r="Y43" s="6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67"/>
      <c r="Y44" s="6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67"/>
      <c r="Y45" s="6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67"/>
      <c r="Y46" s="6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67"/>
      <c r="Y47" s="6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67"/>
      <c r="Y48" s="6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67"/>
      <c r="Y49" s="6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67"/>
      <c r="Y50" s="6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67"/>
      <c r="Y51" s="6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67"/>
      <c r="Y52" s="6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67"/>
      <c r="Y53" s="6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67"/>
      <c r="Y54" s="6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67"/>
      <c r="Y55" s="6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67"/>
      <c r="Y56" s="6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67"/>
      <c r="Y57" s="6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67"/>
      <c r="Y58" s="6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67"/>
      <c r="Y59" s="6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67"/>
      <c r="Y60" s="6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67"/>
      <c r="Y61" s="6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67"/>
      <c r="Y62" s="6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67"/>
      <c r="Y63" s="6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8"/>
      <c r="O64" s="24"/>
      <c r="P64" s="45"/>
      <c r="Q64" s="48"/>
      <c r="R64" s="45"/>
      <c r="S64" s="45"/>
      <c r="T64" s="24"/>
      <c r="U64" s="24"/>
      <c r="V64" s="24"/>
      <c r="W64" s="24"/>
      <c r="X64" s="67"/>
      <c r="Y64" s="45"/>
      <c r="Z64" s="45"/>
      <c r="AA64" s="45"/>
      <c r="AB64" s="45"/>
      <c r="AC64" s="24"/>
      <c r="AD64" s="45"/>
      <c r="AE64" s="45"/>
      <c r="AF64" s="45"/>
      <c r="AG64" s="45"/>
      <c r="AH64" s="45"/>
      <c r="AI64" s="45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8"/>
      <c r="O65" s="24"/>
      <c r="P65" s="45"/>
      <c r="Q65" s="48"/>
      <c r="R65" s="45"/>
      <c r="S65" s="45"/>
      <c r="T65" s="24"/>
      <c r="U65" s="24"/>
      <c r="V65" s="24"/>
      <c r="W65" s="24"/>
      <c r="X65" s="67"/>
      <c r="Y65" s="45"/>
      <c r="Z65" s="45"/>
      <c r="AA65" s="45"/>
      <c r="AB65" s="45"/>
      <c r="AC65" s="24"/>
      <c r="AD65" s="45"/>
      <c r="AE65" s="45"/>
      <c r="AF65" s="45"/>
      <c r="AG65" s="45"/>
      <c r="AH65" s="45"/>
      <c r="AI65" s="45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8"/>
      <c r="O66" s="24"/>
      <c r="P66" s="45"/>
      <c r="Q66" s="48"/>
      <c r="R66" s="45"/>
      <c r="S66" s="45"/>
      <c r="T66" s="24"/>
      <c r="U66" s="24"/>
      <c r="V66" s="24"/>
      <c r="W66" s="24"/>
      <c r="X66" s="67"/>
      <c r="Y66" s="45"/>
      <c r="Z66" s="45"/>
      <c r="AA66" s="45"/>
      <c r="AB66" s="45"/>
      <c r="AC66" s="24"/>
      <c r="AD66" s="45"/>
      <c r="AE66" s="45"/>
      <c r="AF66" s="45"/>
      <c r="AG66" s="45"/>
      <c r="AH66" s="45"/>
      <c r="AI66" s="45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8"/>
      <c r="O67" s="24"/>
      <c r="P67" s="45"/>
      <c r="Q67" s="48"/>
      <c r="R67" s="45"/>
      <c r="S67" s="45"/>
      <c r="T67" s="24"/>
      <c r="U67" s="24"/>
      <c r="V67" s="24"/>
      <c r="W67" s="24"/>
      <c r="X67" s="67"/>
      <c r="Y67" s="45"/>
      <c r="Z67" s="45"/>
      <c r="AA67" s="45"/>
      <c r="AB67" s="45"/>
      <c r="AC67" s="24"/>
      <c r="AD67" s="45"/>
      <c r="AE67" s="45"/>
      <c r="AF67" s="45"/>
      <c r="AG67" s="45"/>
      <c r="AH67" s="45"/>
      <c r="AI67" s="45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8"/>
      <c r="O68" s="24"/>
      <c r="P68" s="45"/>
      <c r="Q68" s="48"/>
      <c r="R68" s="45"/>
      <c r="S68" s="45"/>
      <c r="T68" s="24"/>
      <c r="U68" s="24"/>
      <c r="V68" s="24"/>
      <c r="W68" s="24"/>
      <c r="X68" s="67"/>
      <c r="Y68" s="45"/>
      <c r="Z68" s="45"/>
      <c r="AA68" s="45"/>
      <c r="AB68" s="45"/>
      <c r="AC68" s="24"/>
      <c r="AD68" s="45"/>
      <c r="AE68" s="45"/>
      <c r="AF68" s="45"/>
      <c r="AG68" s="45"/>
      <c r="AH68" s="45"/>
      <c r="AI68" s="45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8"/>
      <c r="O69" s="24"/>
      <c r="P69" s="45"/>
      <c r="Q69" s="48"/>
      <c r="R69" s="45"/>
      <c r="S69" s="45"/>
      <c r="T69" s="24"/>
      <c r="U69" s="24"/>
      <c r="V69" s="24"/>
      <c r="W69" s="24"/>
      <c r="X69" s="67"/>
      <c r="Y69" s="45"/>
      <c r="Z69" s="45"/>
      <c r="AA69" s="45"/>
      <c r="AB69" s="45"/>
      <c r="AC69" s="24"/>
      <c r="AD69" s="45"/>
      <c r="AE69" s="45"/>
      <c r="AF69" s="45"/>
      <c r="AG69" s="45"/>
      <c r="AH69" s="45"/>
      <c r="AI69" s="45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8"/>
      <c r="O70" s="24"/>
      <c r="P70" s="45"/>
      <c r="Q70" s="48"/>
      <c r="R70" s="45"/>
      <c r="S70" s="45"/>
      <c r="T70" s="24"/>
      <c r="U70" s="24"/>
      <c r="V70" s="24"/>
      <c r="W70" s="24"/>
      <c r="X70" s="67"/>
      <c r="Y70" s="45"/>
      <c r="Z70" s="45"/>
      <c r="AA70" s="45"/>
      <c r="AB70" s="45"/>
      <c r="AC70" s="24"/>
      <c r="AD70" s="45"/>
      <c r="AE70" s="45"/>
      <c r="AF70" s="45"/>
      <c r="AG70" s="45"/>
      <c r="AH70" s="45"/>
      <c r="AI70" s="45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8"/>
      <c r="O71" s="24"/>
      <c r="P71" s="45"/>
      <c r="Q71" s="48"/>
      <c r="R71" s="45"/>
      <c r="S71" s="45"/>
      <c r="T71" s="24"/>
      <c r="U71" s="24"/>
      <c r="V71" s="24"/>
      <c r="W71" s="24"/>
      <c r="X71" s="67"/>
      <c r="Y71" s="45"/>
      <c r="Z71" s="45"/>
      <c r="AA71" s="45"/>
      <c r="AB71" s="45"/>
      <c r="AC71" s="24"/>
      <c r="AD71" s="45"/>
      <c r="AE71" s="45"/>
      <c r="AF71" s="45"/>
      <c r="AG71" s="45"/>
      <c r="AH71" s="45"/>
      <c r="AI71" s="45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8"/>
      <c r="O72" s="24"/>
      <c r="P72" s="45"/>
      <c r="Q72" s="48"/>
      <c r="R72" s="45"/>
      <c r="S72" s="45"/>
      <c r="T72" s="24"/>
      <c r="U72" s="24"/>
      <c r="V72" s="24"/>
      <c r="W72" s="24"/>
      <c r="X72" s="67"/>
      <c r="Y72" s="45"/>
      <c r="Z72" s="45"/>
      <c r="AA72" s="45"/>
      <c r="AB72" s="45"/>
      <c r="AC72" s="24"/>
      <c r="AD72" s="45"/>
      <c r="AE72" s="45"/>
      <c r="AF72" s="45"/>
      <c r="AG72" s="45"/>
      <c r="AH72" s="45"/>
      <c r="AI72" s="45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8"/>
      <c r="O73" s="24"/>
      <c r="P73" s="45"/>
      <c r="Q73" s="48"/>
      <c r="R73" s="45"/>
      <c r="S73" s="45"/>
      <c r="T73" s="24"/>
      <c r="U73" s="24"/>
      <c r="V73" s="24"/>
      <c r="W73" s="24"/>
      <c r="X73" s="67"/>
      <c r="Y73" s="45"/>
      <c r="Z73" s="45"/>
      <c r="AA73" s="45"/>
      <c r="AB73" s="45"/>
      <c r="AC73" s="24"/>
      <c r="AD73" s="45"/>
      <c r="AE73" s="45"/>
      <c r="AF73" s="45"/>
      <c r="AG73" s="45"/>
      <c r="AH73" s="45"/>
      <c r="AI73" s="45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/>
      <c r="O74" s="24"/>
      <c r="P74" s="45"/>
      <c r="Q74" s="48"/>
      <c r="R74" s="45"/>
      <c r="S74" s="45"/>
      <c r="T74" s="24"/>
      <c r="U74" s="24"/>
      <c r="V74" s="24"/>
      <c r="W74" s="24"/>
      <c r="X74" s="67"/>
      <c r="Y74" s="45"/>
      <c r="Z74" s="45"/>
      <c r="AA74" s="45"/>
      <c r="AB74" s="45"/>
      <c r="AC74" s="24"/>
      <c r="AD74" s="45"/>
      <c r="AE74" s="45"/>
      <c r="AF74" s="45"/>
      <c r="AG74" s="45"/>
      <c r="AH74" s="45"/>
      <c r="AI74" s="45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8"/>
      <c r="O75" s="24"/>
      <c r="P75" s="45"/>
      <c r="Q75" s="48"/>
      <c r="R75" s="45"/>
      <c r="S75" s="45"/>
      <c r="T75" s="24"/>
      <c r="U75" s="24"/>
      <c r="V75" s="24"/>
      <c r="W75" s="24"/>
      <c r="X75" s="67"/>
      <c r="Y75" s="45"/>
      <c r="Z75" s="45"/>
      <c r="AA75" s="45"/>
      <c r="AB75" s="45"/>
      <c r="AC75" s="24"/>
      <c r="AD75" s="45"/>
      <c r="AE75" s="45"/>
      <c r="AF75" s="45"/>
      <c r="AG75" s="45"/>
      <c r="AH75" s="45"/>
      <c r="AI75" s="45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8"/>
      <c r="O76" s="24"/>
      <c r="P76" s="45"/>
      <c r="Q76" s="48"/>
      <c r="R76" s="45"/>
      <c r="S76" s="45"/>
      <c r="T76" s="24"/>
      <c r="U76" s="24"/>
      <c r="V76" s="24"/>
      <c r="W76" s="24"/>
      <c r="X76" s="67"/>
      <c r="Y76" s="45"/>
      <c r="Z76" s="45"/>
      <c r="AA76" s="45"/>
      <c r="AB76" s="45"/>
      <c r="AC76" s="24"/>
      <c r="AD76" s="45"/>
      <c r="AE76" s="45"/>
      <c r="AF76" s="45"/>
      <c r="AG76" s="45"/>
      <c r="AH76" s="45"/>
      <c r="AI76" s="45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8"/>
      <c r="O77" s="24"/>
      <c r="P77" s="45"/>
      <c r="Q77" s="48"/>
      <c r="R77" s="45"/>
      <c r="S77" s="45"/>
      <c r="T77" s="24"/>
      <c r="U77" s="24"/>
      <c r="V77" s="24"/>
      <c r="W77" s="24"/>
      <c r="X77" s="67"/>
      <c r="Y77" s="45"/>
      <c r="Z77" s="45"/>
      <c r="AA77" s="45"/>
      <c r="AB77" s="45"/>
      <c r="AC77" s="24"/>
      <c r="AD77" s="45"/>
      <c r="AE77" s="45"/>
      <c r="AF77" s="45"/>
      <c r="AG77" s="45"/>
      <c r="AH77" s="45"/>
      <c r="AI77" s="45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8"/>
      <c r="O78" s="24"/>
      <c r="P78" s="45"/>
      <c r="Q78" s="48"/>
      <c r="R78" s="45"/>
      <c r="S78" s="45"/>
      <c r="T78" s="24"/>
      <c r="U78" s="24"/>
      <c r="V78" s="24"/>
      <c r="W78" s="24"/>
      <c r="X78" s="67"/>
      <c r="Y78" s="45"/>
      <c r="Z78" s="45"/>
      <c r="AA78" s="45"/>
      <c r="AB78" s="45"/>
      <c r="AC78" s="24"/>
      <c r="AD78" s="45"/>
      <c r="AE78" s="45"/>
      <c r="AF78" s="45"/>
      <c r="AG78" s="45"/>
      <c r="AH78" s="45"/>
      <c r="AI78" s="45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8"/>
      <c r="O79" s="24"/>
      <c r="P79" s="45"/>
      <c r="Q79" s="48"/>
      <c r="R79" s="45"/>
      <c r="S79" s="45"/>
      <c r="T79" s="24"/>
      <c r="U79" s="24"/>
      <c r="V79" s="24"/>
      <c r="W79" s="24"/>
      <c r="X79" s="67"/>
      <c r="Y79" s="45"/>
      <c r="Z79" s="45"/>
      <c r="AA79" s="45"/>
      <c r="AB79" s="45"/>
      <c r="AC79" s="24"/>
      <c r="AD79" s="45"/>
      <c r="AE79" s="45"/>
      <c r="AF79" s="45"/>
      <c r="AG79" s="45"/>
      <c r="AH79" s="45"/>
      <c r="AI79" s="45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8"/>
      <c r="O80" s="24"/>
      <c r="P80" s="45"/>
      <c r="Q80" s="48"/>
      <c r="R80" s="45"/>
      <c r="S80" s="45"/>
      <c r="T80" s="24"/>
      <c r="U80" s="24"/>
      <c r="V80" s="24"/>
      <c r="W80" s="24"/>
      <c r="X80" s="67"/>
      <c r="Y80" s="45"/>
      <c r="Z80" s="45"/>
      <c r="AA80" s="45"/>
      <c r="AB80" s="45"/>
      <c r="AC80" s="24"/>
      <c r="AD80" s="45"/>
      <c r="AE80" s="45"/>
      <c r="AF80" s="45"/>
      <c r="AG80" s="45"/>
      <c r="AH80" s="45"/>
      <c r="AI80" s="45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8"/>
      <c r="O81" s="24"/>
      <c r="P81" s="45"/>
      <c r="Q81" s="48"/>
      <c r="R81" s="45"/>
      <c r="S81" s="45"/>
      <c r="T81" s="24"/>
      <c r="U81" s="24"/>
      <c r="V81" s="24"/>
      <c r="W81" s="24"/>
      <c r="X81" s="67"/>
      <c r="Y81" s="45"/>
      <c r="Z81" s="45"/>
      <c r="AA81" s="45"/>
      <c r="AB81" s="45"/>
      <c r="AC81" s="24"/>
      <c r="AD81" s="45"/>
      <c r="AE81" s="45"/>
      <c r="AF81" s="45"/>
      <c r="AG81" s="45"/>
      <c r="AH81" s="45"/>
      <c r="AI81" s="45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8"/>
      <c r="O82" s="24"/>
      <c r="P82" s="45"/>
      <c r="Q82" s="48"/>
      <c r="R82" s="45"/>
      <c r="S82" s="45"/>
      <c r="T82" s="24"/>
      <c r="U82" s="24"/>
      <c r="V82" s="24"/>
      <c r="W82" s="24"/>
      <c r="X82" s="67"/>
      <c r="Y82" s="45"/>
      <c r="Z82" s="45"/>
      <c r="AA82" s="45"/>
      <c r="AB82" s="45"/>
      <c r="AC82" s="24"/>
      <c r="AD82" s="45"/>
      <c r="AE82" s="45"/>
      <c r="AF82" s="45"/>
      <c r="AG82" s="45"/>
      <c r="AH82" s="45"/>
      <c r="AI82" s="45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8"/>
      <c r="O83" s="24"/>
      <c r="P83" s="45"/>
      <c r="Q83" s="48"/>
      <c r="R83" s="45"/>
      <c r="S83" s="45"/>
      <c r="T83" s="24"/>
      <c r="U83" s="24"/>
      <c r="V83" s="24"/>
      <c r="W83" s="24"/>
      <c r="X83" s="67"/>
      <c r="Y83" s="45"/>
      <c r="Z83" s="45"/>
      <c r="AA83" s="45"/>
      <c r="AB83" s="45"/>
      <c r="AC83" s="24"/>
      <c r="AD83" s="45"/>
      <c r="AE83" s="45"/>
      <c r="AF83" s="45"/>
      <c r="AG83" s="45"/>
      <c r="AH83" s="45"/>
      <c r="AI83" s="45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8"/>
      <c r="O84" s="24"/>
      <c r="P84" s="45"/>
      <c r="Q84" s="48"/>
      <c r="R84" s="45"/>
      <c r="S84" s="45"/>
      <c r="T84" s="24"/>
      <c r="U84" s="24"/>
      <c r="V84" s="24"/>
      <c r="W84" s="24"/>
      <c r="X84" s="67"/>
      <c r="Y84" s="45"/>
      <c r="Z84" s="45"/>
      <c r="AA84" s="45"/>
      <c r="AB84" s="45"/>
      <c r="AC84" s="24"/>
      <c r="AD84" s="45"/>
      <c r="AE84" s="45"/>
      <c r="AF84" s="45"/>
      <c r="AG84" s="45"/>
      <c r="AH84" s="45"/>
      <c r="AI84" s="45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8"/>
      <c r="O85" s="24"/>
      <c r="P85" s="45"/>
      <c r="Q85" s="48"/>
      <c r="R85" s="45"/>
      <c r="S85" s="45"/>
      <c r="T85" s="24"/>
      <c r="U85" s="24"/>
      <c r="V85" s="24"/>
      <c r="W85" s="24"/>
      <c r="X85" s="67"/>
      <c r="Y85" s="45"/>
      <c r="Z85" s="45"/>
      <c r="AA85" s="45"/>
      <c r="AB85" s="45"/>
      <c r="AC85" s="24"/>
      <c r="AD85" s="45"/>
      <c r="AE85" s="45"/>
      <c r="AF85" s="45"/>
      <c r="AG85" s="45"/>
      <c r="AH85" s="45"/>
      <c r="AI85" s="45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8"/>
      <c r="O86" s="24"/>
      <c r="P86" s="45"/>
      <c r="Q86" s="48"/>
      <c r="R86" s="45"/>
      <c r="S86" s="45"/>
      <c r="T86" s="24"/>
      <c r="U86" s="24"/>
      <c r="V86" s="24"/>
      <c r="W86" s="24"/>
      <c r="X86" s="67"/>
      <c r="Y86" s="45"/>
      <c r="Z86" s="45"/>
      <c r="AA86" s="45"/>
      <c r="AB86" s="45"/>
      <c r="AC86" s="24"/>
      <c r="AD86" s="45"/>
      <c r="AE86" s="45"/>
      <c r="AF86" s="45"/>
      <c r="AG86" s="45"/>
      <c r="AH86" s="45"/>
      <c r="AI86" s="45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8"/>
      <c r="O87" s="24"/>
      <c r="P87" s="45"/>
      <c r="Q87" s="48"/>
      <c r="R87" s="45"/>
      <c r="S87" s="45"/>
      <c r="T87" s="24"/>
      <c r="U87" s="24"/>
      <c r="V87" s="24"/>
      <c r="W87" s="24"/>
      <c r="X87" s="67"/>
      <c r="Y87" s="45"/>
      <c r="Z87" s="45"/>
      <c r="AA87" s="45"/>
      <c r="AB87" s="45"/>
      <c r="AC87" s="24"/>
      <c r="AD87" s="45"/>
      <c r="AE87" s="45"/>
      <c r="AF87" s="45"/>
      <c r="AG87" s="45"/>
      <c r="AH87" s="45"/>
      <c r="AI87" s="45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8"/>
      <c r="O88" s="24"/>
      <c r="P88" s="45"/>
      <c r="Q88" s="48"/>
      <c r="R88" s="45"/>
      <c r="S88" s="45"/>
      <c r="T88" s="24"/>
      <c r="U88" s="24"/>
      <c r="V88" s="24"/>
      <c r="W88" s="24"/>
      <c r="X88" s="67"/>
      <c r="Y88" s="45"/>
      <c r="Z88" s="45"/>
      <c r="AA88" s="45"/>
      <c r="AB88" s="45"/>
      <c r="AC88" s="24"/>
      <c r="AD88" s="45"/>
      <c r="AE88" s="45"/>
      <c r="AF88" s="45"/>
      <c r="AG88" s="45"/>
      <c r="AH88" s="45"/>
      <c r="AI88" s="45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8"/>
      <c r="O89" s="24"/>
      <c r="P89" s="45"/>
      <c r="Q89" s="48"/>
      <c r="R89" s="45"/>
      <c r="S89" s="45"/>
      <c r="T89" s="24"/>
      <c r="U89" s="24"/>
      <c r="V89" s="24"/>
      <c r="W89" s="24"/>
      <c r="X89" s="67"/>
      <c r="Y89" s="45"/>
      <c r="Z89" s="45"/>
      <c r="AA89" s="45"/>
      <c r="AB89" s="45"/>
      <c r="AC89" s="24"/>
      <c r="AD89" s="45"/>
      <c r="AE89" s="45"/>
      <c r="AF89" s="45"/>
      <c r="AG89" s="45"/>
      <c r="AH89" s="45"/>
      <c r="AI89" s="45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8"/>
      <c r="O90" s="24"/>
      <c r="P90" s="45"/>
      <c r="Q90" s="48"/>
      <c r="R90" s="45"/>
      <c r="S90" s="45"/>
      <c r="T90" s="24"/>
      <c r="U90" s="24"/>
      <c r="V90" s="24"/>
      <c r="W90" s="24"/>
      <c r="X90" s="67"/>
      <c r="Y90" s="45"/>
      <c r="Z90" s="45"/>
      <c r="AA90" s="45"/>
      <c r="AB90" s="45"/>
      <c r="AC90" s="24"/>
      <c r="AD90" s="45"/>
      <c r="AE90" s="45"/>
      <c r="AF90" s="45"/>
      <c r="AG90" s="45"/>
      <c r="AH90" s="45"/>
      <c r="AI90" s="45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8"/>
      <c r="O91" s="24"/>
      <c r="P91" s="45"/>
      <c r="Q91" s="48"/>
      <c r="R91" s="45"/>
      <c r="S91" s="45"/>
      <c r="T91" s="24"/>
      <c r="U91" s="24"/>
      <c r="V91" s="24"/>
      <c r="W91" s="24"/>
      <c r="X91" s="67"/>
      <c r="Y91" s="45"/>
      <c r="Z91" s="45"/>
      <c r="AA91" s="45"/>
      <c r="AB91" s="45"/>
      <c r="AC91" s="24"/>
      <c r="AD91" s="45"/>
      <c r="AE91" s="45"/>
      <c r="AF91" s="45"/>
      <c r="AG91" s="45"/>
      <c r="AH91" s="45"/>
      <c r="AI91" s="45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8"/>
      <c r="O92" s="24"/>
      <c r="P92" s="45"/>
      <c r="Q92" s="48"/>
      <c r="R92" s="45"/>
      <c r="S92" s="45"/>
      <c r="T92" s="24"/>
      <c r="U92" s="24"/>
      <c r="V92" s="24"/>
      <c r="W92" s="24"/>
      <c r="X92" s="67"/>
      <c r="Y92" s="45"/>
      <c r="Z92" s="45"/>
      <c r="AA92" s="45"/>
      <c r="AB92" s="45"/>
      <c r="AC92" s="24"/>
      <c r="AD92" s="45"/>
      <c r="AE92" s="45"/>
      <c r="AF92" s="45"/>
      <c r="AG92" s="45"/>
      <c r="AH92" s="45"/>
      <c r="AI92" s="45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8"/>
      <c r="O93" s="24"/>
      <c r="P93" s="45"/>
      <c r="Q93" s="48"/>
      <c r="R93" s="45"/>
      <c r="S93" s="45"/>
      <c r="T93" s="24"/>
      <c r="U93" s="24"/>
      <c r="V93" s="24"/>
      <c r="W93" s="24"/>
      <c r="X93" s="67"/>
      <c r="Y93" s="45"/>
      <c r="Z93" s="45"/>
      <c r="AA93" s="45"/>
      <c r="AB93" s="45"/>
      <c r="AC93" s="24"/>
      <c r="AD93" s="45"/>
      <c r="AE93" s="45"/>
      <c r="AF93" s="45"/>
      <c r="AG93" s="45"/>
      <c r="AH93" s="45"/>
      <c r="AI93" s="45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8"/>
      <c r="O94" s="24"/>
      <c r="P94" s="45"/>
      <c r="Q94" s="48"/>
      <c r="R94" s="45"/>
      <c r="S94" s="45"/>
      <c r="T94" s="24"/>
      <c r="U94" s="24"/>
      <c r="V94" s="24"/>
      <c r="W94" s="24"/>
      <c r="X94" s="67"/>
      <c r="Y94" s="45"/>
      <c r="Z94" s="45"/>
      <c r="AA94" s="45"/>
      <c r="AB94" s="45"/>
      <c r="AC94" s="24"/>
      <c r="AD94" s="45"/>
      <c r="AE94" s="45"/>
      <c r="AF94" s="45"/>
      <c r="AG94" s="45"/>
      <c r="AH94" s="45"/>
      <c r="AI94" s="45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8"/>
      <c r="O95" s="24"/>
      <c r="P95" s="45"/>
      <c r="Q95" s="48"/>
      <c r="R95" s="45"/>
      <c r="S95" s="45"/>
      <c r="T95" s="24"/>
      <c r="U95" s="24"/>
      <c r="V95" s="24"/>
      <c r="W95" s="24"/>
      <c r="X95" s="67"/>
      <c r="Y95" s="45"/>
      <c r="Z95" s="45"/>
      <c r="AA95" s="45"/>
      <c r="AB95" s="45"/>
      <c r="AC95" s="24"/>
      <c r="AD95" s="45"/>
      <c r="AE95" s="45"/>
      <c r="AF95" s="45"/>
      <c r="AG95" s="45"/>
      <c r="AH95" s="45"/>
      <c r="AI95" s="45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8"/>
      <c r="O96" s="24"/>
      <c r="P96" s="45"/>
      <c r="Q96" s="48"/>
      <c r="R96" s="45"/>
      <c r="S96" s="45"/>
      <c r="T96" s="24"/>
      <c r="U96" s="24"/>
      <c r="V96" s="24"/>
      <c r="W96" s="24"/>
      <c r="X96" s="67"/>
      <c r="Y96" s="45"/>
      <c r="Z96" s="45"/>
      <c r="AA96" s="45"/>
      <c r="AB96" s="45"/>
      <c r="AC96" s="24"/>
      <c r="AD96" s="45"/>
      <c r="AE96" s="45"/>
      <c r="AF96" s="45"/>
      <c r="AG96" s="45"/>
      <c r="AH96" s="45"/>
      <c r="AI96" s="45"/>
    </row>
    <row r="97" spans="1:36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8"/>
      <c r="O97" s="24"/>
      <c r="P97" s="45"/>
      <c r="Q97" s="48"/>
      <c r="R97" s="45"/>
      <c r="S97" s="45"/>
      <c r="T97" s="24"/>
      <c r="U97" s="24"/>
      <c r="V97" s="24"/>
      <c r="W97" s="24"/>
      <c r="X97" s="67"/>
      <c r="Y97" s="45"/>
      <c r="Z97" s="45"/>
      <c r="AA97" s="45"/>
      <c r="AB97" s="45"/>
      <c r="AC97" s="24"/>
      <c r="AD97" s="45"/>
      <c r="AE97" s="45"/>
      <c r="AF97" s="45"/>
      <c r="AG97" s="45"/>
      <c r="AH97" s="45"/>
      <c r="AI97" s="45"/>
    </row>
    <row r="111" spans="1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1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48</v>
      </c>
      <c r="F1" s="80"/>
      <c r="G1" s="81"/>
      <c r="H1" s="8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0"/>
      <c r="AB1" s="80"/>
      <c r="AC1" s="81"/>
      <c r="AD1" s="8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2" t="s">
        <v>51</v>
      </c>
      <c r="C2" s="73"/>
      <c r="D2" s="82"/>
      <c r="E2" s="13" t="s">
        <v>13</v>
      </c>
      <c r="F2" s="14"/>
      <c r="G2" s="14"/>
      <c r="H2" s="14"/>
      <c r="I2" s="20"/>
      <c r="J2" s="15"/>
      <c r="K2" s="77"/>
      <c r="L2" s="22" t="s">
        <v>58</v>
      </c>
      <c r="M2" s="14"/>
      <c r="N2" s="14"/>
      <c r="O2" s="21"/>
      <c r="P2" s="19"/>
      <c r="Q2" s="22" t="s">
        <v>59</v>
      </c>
      <c r="R2" s="14"/>
      <c r="S2" s="14"/>
      <c r="T2" s="14"/>
      <c r="U2" s="20"/>
      <c r="V2" s="21"/>
      <c r="W2" s="19"/>
      <c r="X2" s="83" t="s">
        <v>60</v>
      </c>
      <c r="Y2" s="84"/>
      <c r="Z2" s="85"/>
      <c r="AA2" s="13" t="s">
        <v>13</v>
      </c>
      <c r="AB2" s="14"/>
      <c r="AC2" s="14"/>
      <c r="AD2" s="14"/>
      <c r="AE2" s="20"/>
      <c r="AF2" s="15"/>
      <c r="AG2" s="77"/>
      <c r="AH2" s="22" t="s">
        <v>61</v>
      </c>
      <c r="AI2" s="14"/>
      <c r="AJ2" s="14"/>
      <c r="AK2" s="21"/>
      <c r="AL2" s="19"/>
      <c r="AM2" s="22" t="s">
        <v>59</v>
      </c>
      <c r="AN2" s="14"/>
      <c r="AO2" s="14"/>
      <c r="AP2" s="14"/>
      <c r="AQ2" s="20"/>
      <c r="AR2" s="21"/>
      <c r="AS2" s="86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6"/>
      <c r="L3" s="18" t="s">
        <v>5</v>
      </c>
      <c r="M3" s="18" t="s">
        <v>6</v>
      </c>
      <c r="N3" s="18" t="s">
        <v>62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6"/>
      <c r="AH3" s="18" t="s">
        <v>5</v>
      </c>
      <c r="AI3" s="18" t="s">
        <v>6</v>
      </c>
      <c r="AJ3" s="18" t="s">
        <v>62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6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1">
        <v>1989</v>
      </c>
      <c r="C4" s="34" t="s">
        <v>49</v>
      </c>
      <c r="D4" s="43" t="s">
        <v>35</v>
      </c>
      <c r="E4" s="31">
        <v>20</v>
      </c>
      <c r="F4" s="31">
        <v>0</v>
      </c>
      <c r="G4" s="31">
        <v>5</v>
      </c>
      <c r="H4" s="32">
        <v>8</v>
      </c>
      <c r="I4" s="31"/>
      <c r="J4" s="87"/>
      <c r="K4" s="30"/>
      <c r="L4" s="88"/>
      <c r="M4" s="18"/>
      <c r="N4" s="18"/>
      <c r="O4" s="18"/>
      <c r="P4" s="24"/>
      <c r="Q4" s="31"/>
      <c r="R4" s="31"/>
      <c r="S4" s="32"/>
      <c r="T4" s="31"/>
      <c r="U4" s="31"/>
      <c r="V4" s="89"/>
      <c r="W4" s="30"/>
      <c r="X4" s="31"/>
      <c r="Y4" s="34"/>
      <c r="Z4" s="43"/>
      <c r="AA4" s="31"/>
      <c r="AB4" s="31"/>
      <c r="AC4" s="31"/>
      <c r="AD4" s="32"/>
      <c r="AE4" s="31"/>
      <c r="AF4" s="87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90"/>
      <c r="AS4" s="91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1">
        <v>1990</v>
      </c>
      <c r="C5" s="34" t="s">
        <v>44</v>
      </c>
      <c r="D5" s="43" t="s">
        <v>35</v>
      </c>
      <c r="E5" s="31">
        <v>22</v>
      </c>
      <c r="F5" s="31">
        <v>1</v>
      </c>
      <c r="G5" s="31">
        <v>10</v>
      </c>
      <c r="H5" s="32">
        <v>16</v>
      </c>
      <c r="I5" s="31"/>
      <c r="J5" s="87"/>
      <c r="K5" s="30"/>
      <c r="L5" s="88"/>
      <c r="M5" s="18"/>
      <c r="N5" s="18"/>
      <c r="O5" s="18"/>
      <c r="P5" s="24"/>
      <c r="Q5" s="31"/>
      <c r="R5" s="31"/>
      <c r="S5" s="32"/>
      <c r="T5" s="31"/>
      <c r="U5" s="31"/>
      <c r="V5" s="89"/>
      <c r="W5" s="30"/>
      <c r="X5" s="31"/>
      <c r="Y5" s="34"/>
      <c r="Z5" s="43"/>
      <c r="AA5" s="31"/>
      <c r="AB5" s="31"/>
      <c r="AC5" s="31"/>
      <c r="AD5" s="32"/>
      <c r="AE5" s="31"/>
      <c r="AF5" s="87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90"/>
      <c r="AS5" s="91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1">
        <v>1991</v>
      </c>
      <c r="C6" s="34" t="s">
        <v>39</v>
      </c>
      <c r="D6" s="43" t="s">
        <v>35</v>
      </c>
      <c r="E6" s="31">
        <v>20</v>
      </c>
      <c r="F6" s="31">
        <v>0</v>
      </c>
      <c r="G6" s="31">
        <v>20</v>
      </c>
      <c r="H6" s="32">
        <v>15</v>
      </c>
      <c r="I6" s="31">
        <v>82</v>
      </c>
      <c r="J6" s="87"/>
      <c r="K6" s="30"/>
      <c r="L6" s="88"/>
      <c r="M6" s="18"/>
      <c r="N6" s="18"/>
      <c r="O6" s="18"/>
      <c r="P6" s="24"/>
      <c r="Q6" s="31"/>
      <c r="R6" s="31"/>
      <c r="S6" s="32"/>
      <c r="T6" s="31"/>
      <c r="U6" s="31"/>
      <c r="V6" s="89"/>
      <c r="W6" s="30"/>
      <c r="X6" s="31"/>
      <c r="Y6" s="34"/>
      <c r="Z6" s="43"/>
      <c r="AA6" s="31"/>
      <c r="AB6" s="31"/>
      <c r="AC6" s="31"/>
      <c r="AD6" s="32"/>
      <c r="AE6" s="31"/>
      <c r="AF6" s="87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90"/>
      <c r="AS6" s="91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1"/>
      <c r="C7" s="34"/>
      <c r="D7" s="43"/>
      <c r="E7" s="31"/>
      <c r="F7" s="31"/>
      <c r="G7" s="31"/>
      <c r="H7" s="32"/>
      <c r="I7" s="31"/>
      <c r="J7" s="87"/>
      <c r="K7" s="30"/>
      <c r="L7" s="88"/>
      <c r="M7" s="18"/>
      <c r="N7" s="18"/>
      <c r="O7" s="18"/>
      <c r="P7" s="24"/>
      <c r="Q7" s="31"/>
      <c r="R7" s="31"/>
      <c r="S7" s="32"/>
      <c r="T7" s="31"/>
      <c r="U7" s="31"/>
      <c r="V7" s="89"/>
      <c r="W7" s="30"/>
      <c r="X7" s="31"/>
      <c r="Y7" s="34"/>
      <c r="Z7" s="43"/>
      <c r="AA7" s="31"/>
      <c r="AB7" s="31"/>
      <c r="AC7" s="31"/>
      <c r="AD7" s="32"/>
      <c r="AE7" s="31"/>
      <c r="AF7" s="87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90"/>
      <c r="AS7" s="91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1">
        <v>1993</v>
      </c>
      <c r="C8" s="34" t="s">
        <v>39</v>
      </c>
      <c r="D8" s="43" t="s">
        <v>35</v>
      </c>
      <c r="E8" s="31">
        <v>26</v>
      </c>
      <c r="F8" s="31">
        <v>1</v>
      </c>
      <c r="G8" s="31">
        <v>28</v>
      </c>
      <c r="H8" s="32">
        <v>16</v>
      </c>
      <c r="I8" s="31">
        <v>103</v>
      </c>
      <c r="J8" s="87"/>
      <c r="K8" s="30"/>
      <c r="L8" s="88"/>
      <c r="M8" s="18"/>
      <c r="N8" s="18"/>
      <c r="O8" s="18"/>
      <c r="P8" s="24"/>
      <c r="Q8" s="31"/>
      <c r="R8" s="31"/>
      <c r="S8" s="32"/>
      <c r="T8" s="31"/>
      <c r="U8" s="31"/>
      <c r="V8" s="89"/>
      <c r="W8" s="30"/>
      <c r="X8" s="31"/>
      <c r="Y8" s="34"/>
      <c r="Z8" s="43"/>
      <c r="AA8" s="31"/>
      <c r="AB8" s="31"/>
      <c r="AC8" s="31"/>
      <c r="AD8" s="32"/>
      <c r="AE8" s="31"/>
      <c r="AF8" s="87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90"/>
      <c r="AS8" s="91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1">
        <v>1994</v>
      </c>
      <c r="C9" s="34" t="s">
        <v>43</v>
      </c>
      <c r="D9" s="43" t="s">
        <v>35</v>
      </c>
      <c r="E9" s="31">
        <v>14</v>
      </c>
      <c r="F9" s="31">
        <v>0</v>
      </c>
      <c r="G9" s="31">
        <v>11</v>
      </c>
      <c r="H9" s="32">
        <v>8</v>
      </c>
      <c r="I9" s="31">
        <v>52</v>
      </c>
      <c r="J9" s="87"/>
      <c r="K9" s="30"/>
      <c r="L9" s="88"/>
      <c r="M9" s="18"/>
      <c r="N9" s="18"/>
      <c r="O9" s="18"/>
      <c r="P9" s="24"/>
      <c r="Q9" s="31"/>
      <c r="R9" s="31"/>
      <c r="S9" s="32"/>
      <c r="T9" s="31"/>
      <c r="U9" s="31"/>
      <c r="V9" s="89"/>
      <c r="W9" s="30"/>
      <c r="X9" s="31"/>
      <c r="Y9" s="34"/>
      <c r="Z9" s="43"/>
      <c r="AA9" s="31"/>
      <c r="AB9" s="31"/>
      <c r="AC9" s="31"/>
      <c r="AD9" s="32"/>
      <c r="AE9" s="31"/>
      <c r="AF9" s="87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90"/>
      <c r="AS9" s="91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1">
        <v>1995</v>
      </c>
      <c r="C10" s="34" t="s">
        <v>41</v>
      </c>
      <c r="D10" s="43" t="s">
        <v>35</v>
      </c>
      <c r="E10" s="31">
        <v>24</v>
      </c>
      <c r="F10" s="31">
        <v>4</v>
      </c>
      <c r="G10" s="31">
        <v>24</v>
      </c>
      <c r="H10" s="32">
        <v>22</v>
      </c>
      <c r="I10" s="31">
        <v>89</v>
      </c>
      <c r="J10" s="87"/>
      <c r="K10" s="30"/>
      <c r="L10" s="88"/>
      <c r="M10" s="18"/>
      <c r="N10" s="18"/>
      <c r="O10" s="18"/>
      <c r="P10" s="24"/>
      <c r="Q10" s="31"/>
      <c r="R10" s="31"/>
      <c r="S10" s="32"/>
      <c r="T10" s="31"/>
      <c r="U10" s="31"/>
      <c r="V10" s="89"/>
      <c r="W10" s="30"/>
      <c r="X10" s="31"/>
      <c r="Y10" s="34"/>
      <c r="Z10" s="43"/>
      <c r="AA10" s="31"/>
      <c r="AB10" s="31"/>
      <c r="AC10" s="31"/>
      <c r="AD10" s="32"/>
      <c r="AE10" s="31"/>
      <c r="AF10" s="87"/>
      <c r="AG10" s="3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90"/>
      <c r="AS10" s="91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1"/>
      <c r="C11" s="34"/>
      <c r="D11" s="43"/>
      <c r="E11" s="31"/>
      <c r="F11" s="31"/>
      <c r="G11" s="31"/>
      <c r="H11" s="32"/>
      <c r="I11" s="31"/>
      <c r="J11" s="87"/>
      <c r="K11" s="30"/>
      <c r="L11" s="88"/>
      <c r="M11" s="18"/>
      <c r="N11" s="18"/>
      <c r="O11" s="18"/>
      <c r="P11" s="24"/>
      <c r="Q11" s="31"/>
      <c r="R11" s="31"/>
      <c r="S11" s="32"/>
      <c r="T11" s="31"/>
      <c r="U11" s="31"/>
      <c r="V11" s="89"/>
      <c r="W11" s="30"/>
      <c r="X11" s="31"/>
      <c r="Y11" s="34"/>
      <c r="Z11" s="43"/>
      <c r="AA11" s="31"/>
      <c r="AB11" s="31"/>
      <c r="AC11" s="31"/>
      <c r="AD11" s="32"/>
      <c r="AE11" s="31"/>
      <c r="AF11" s="87"/>
      <c r="AG11" s="30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90"/>
      <c r="AS11" s="91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1"/>
      <c r="C12" s="34"/>
      <c r="D12" s="43"/>
      <c r="E12" s="31"/>
      <c r="F12" s="31"/>
      <c r="G12" s="31"/>
      <c r="H12" s="32"/>
      <c r="I12" s="31"/>
      <c r="J12" s="87"/>
      <c r="K12" s="30"/>
      <c r="L12" s="88"/>
      <c r="M12" s="18"/>
      <c r="N12" s="18"/>
      <c r="O12" s="18"/>
      <c r="P12" s="24"/>
      <c r="Q12" s="31"/>
      <c r="R12" s="31"/>
      <c r="S12" s="32"/>
      <c r="T12" s="31"/>
      <c r="U12" s="31"/>
      <c r="V12" s="89"/>
      <c r="W12" s="30"/>
      <c r="X12" s="31">
        <v>2007</v>
      </c>
      <c r="Y12" s="31" t="s">
        <v>39</v>
      </c>
      <c r="Z12" s="43" t="s">
        <v>38</v>
      </c>
      <c r="AA12" s="31">
        <v>2</v>
      </c>
      <c r="AB12" s="31">
        <v>0</v>
      </c>
      <c r="AC12" s="31">
        <v>1</v>
      </c>
      <c r="AD12" s="31">
        <v>1</v>
      </c>
      <c r="AE12" s="31">
        <v>4</v>
      </c>
      <c r="AF12" s="36">
        <v>0.4</v>
      </c>
      <c r="AG12" s="110">
        <v>10</v>
      </c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90"/>
      <c r="AS12" s="91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ht="14.25" x14ac:dyDescent="0.2">
      <c r="A13" s="45"/>
      <c r="B13" s="92" t="s">
        <v>63</v>
      </c>
      <c r="C13" s="76"/>
      <c r="D13" s="75"/>
      <c r="E13" s="74">
        <f>SUM(E4:E12)</f>
        <v>126</v>
      </c>
      <c r="F13" s="74">
        <f>SUM(F4:F12)</f>
        <v>6</v>
      </c>
      <c r="G13" s="74">
        <f>SUM(G4:G12)</f>
        <v>98</v>
      </c>
      <c r="H13" s="74">
        <f>SUM(H4:H12)</f>
        <v>85</v>
      </c>
      <c r="I13" s="74">
        <f>SUM(I4:I12)</f>
        <v>326</v>
      </c>
      <c r="J13" s="93">
        <v>0</v>
      </c>
      <c r="K13" s="77">
        <f>SUM(K4:K12)</f>
        <v>0</v>
      </c>
      <c r="L13" s="22"/>
      <c r="M13" s="20"/>
      <c r="N13" s="94"/>
      <c r="O13" s="95"/>
      <c r="P13" s="24"/>
      <c r="Q13" s="74">
        <f>SUM(Q4:Q12)</f>
        <v>0</v>
      </c>
      <c r="R13" s="74">
        <f>SUM(R4:R12)</f>
        <v>0</v>
      </c>
      <c r="S13" s="74">
        <f>SUM(S4:S12)</f>
        <v>0</v>
      </c>
      <c r="T13" s="74">
        <f>SUM(T4:T12)</f>
        <v>0</v>
      </c>
      <c r="U13" s="74">
        <f>SUM(U4:U12)</f>
        <v>0</v>
      </c>
      <c r="V13" s="42">
        <v>0</v>
      </c>
      <c r="W13" s="77">
        <f>SUM(W4:W12)</f>
        <v>0</v>
      </c>
      <c r="X13" s="16" t="s">
        <v>63</v>
      </c>
      <c r="Y13" s="17"/>
      <c r="Z13" s="15"/>
      <c r="AA13" s="74">
        <f>SUM(AA4:AA12)</f>
        <v>2</v>
      </c>
      <c r="AB13" s="74">
        <f>SUM(AB4:AB12)</f>
        <v>0</v>
      </c>
      <c r="AC13" s="74">
        <f>SUM(AC4:AC12)</f>
        <v>1</v>
      </c>
      <c r="AD13" s="74">
        <f>SUM(AD4:AD12)</f>
        <v>1</v>
      </c>
      <c r="AE13" s="74">
        <f>SUM(AE4:AE12)</f>
        <v>4</v>
      </c>
      <c r="AF13" s="93">
        <f>PRODUCT(AE13/AG13)</f>
        <v>0.4</v>
      </c>
      <c r="AG13" s="77">
        <f>SUM(AG4:AG12)</f>
        <v>10</v>
      </c>
      <c r="AH13" s="22"/>
      <c r="AI13" s="20"/>
      <c r="AJ13" s="94"/>
      <c r="AK13" s="95"/>
      <c r="AL13" s="24"/>
      <c r="AM13" s="74">
        <f>SUM(AM4:AM12)</f>
        <v>0</v>
      </c>
      <c r="AN13" s="74">
        <f>SUM(AN4:AN12)</f>
        <v>0</v>
      </c>
      <c r="AO13" s="74">
        <f>SUM(AO4:AO12)</f>
        <v>0</v>
      </c>
      <c r="AP13" s="74">
        <f>SUM(AP4:AP12)</f>
        <v>0</v>
      </c>
      <c r="AQ13" s="74">
        <f>SUM(AQ4:AQ12)</f>
        <v>0</v>
      </c>
      <c r="AR13" s="93">
        <v>0</v>
      </c>
      <c r="AS13" s="86">
        <f>SUM(AS4:AS12)</f>
        <v>0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6"/>
      <c r="K14" s="30"/>
      <c r="L14" s="24"/>
      <c r="M14" s="24"/>
      <c r="N14" s="24"/>
      <c r="O14" s="24"/>
      <c r="P14" s="45"/>
      <c r="Q14" s="45"/>
      <c r="R14" s="48"/>
      <c r="S14" s="45"/>
      <c r="T14" s="45"/>
      <c r="U14" s="24"/>
      <c r="V14" s="24"/>
      <c r="W14" s="30"/>
      <c r="X14" s="45"/>
      <c r="Y14" s="45"/>
      <c r="Z14" s="45"/>
      <c r="AA14" s="45"/>
      <c r="AB14" s="45"/>
      <c r="AC14" s="45"/>
      <c r="AD14" s="45"/>
      <c r="AE14" s="45"/>
      <c r="AF14" s="46"/>
      <c r="AG14" s="30"/>
      <c r="AH14" s="24"/>
      <c r="AI14" s="24"/>
      <c r="AJ14" s="24"/>
      <c r="AK14" s="24"/>
      <c r="AL14" s="45"/>
      <c r="AM14" s="45"/>
      <c r="AN14" s="48"/>
      <c r="AO14" s="45"/>
      <c r="AP14" s="45"/>
      <c r="AQ14" s="24"/>
      <c r="AR14" s="24"/>
      <c r="AS14" s="30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96" t="s">
        <v>64</v>
      </c>
      <c r="C15" s="97"/>
      <c r="D15" s="98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4"/>
      <c r="L15" s="18" t="s">
        <v>27</v>
      </c>
      <c r="M15" s="18" t="s">
        <v>28</v>
      </c>
      <c r="N15" s="18" t="s">
        <v>65</v>
      </c>
      <c r="O15" s="18" t="s">
        <v>66</v>
      </c>
      <c r="Q15" s="48"/>
      <c r="R15" s="48" t="s">
        <v>45</v>
      </c>
      <c r="S15" s="48"/>
      <c r="T15" s="45" t="s">
        <v>46</v>
      </c>
      <c r="U15" s="24"/>
      <c r="V15" s="30"/>
      <c r="W15" s="30"/>
      <c r="X15" s="99"/>
      <c r="Y15" s="99"/>
      <c r="Z15" s="99"/>
      <c r="AA15" s="99"/>
      <c r="AB15" s="99"/>
      <c r="AC15" s="48"/>
      <c r="AD15" s="48"/>
      <c r="AE15" s="48"/>
      <c r="AF15" s="45"/>
      <c r="AG15" s="45"/>
      <c r="AH15" s="45"/>
      <c r="AI15" s="45"/>
      <c r="AJ15" s="45"/>
      <c r="AK15" s="45"/>
      <c r="AM15" s="30"/>
      <c r="AN15" s="99"/>
      <c r="AO15" s="99"/>
      <c r="AP15" s="99"/>
      <c r="AQ15" s="99"/>
      <c r="AR15" s="99"/>
      <c r="AS15" s="99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50" t="s">
        <v>12</v>
      </c>
      <c r="C16" s="12"/>
      <c r="D16" s="52"/>
      <c r="E16" s="100">
        <v>94</v>
      </c>
      <c r="F16" s="100">
        <v>7</v>
      </c>
      <c r="G16" s="100">
        <v>43</v>
      </c>
      <c r="H16" s="100">
        <v>34</v>
      </c>
      <c r="I16" s="100">
        <v>252</v>
      </c>
      <c r="J16" s="101">
        <v>0.39700000000000002</v>
      </c>
      <c r="K16" s="45">
        <f>PRODUCT(I16/J16)</f>
        <v>634.7607052896725</v>
      </c>
      <c r="L16" s="102">
        <f>PRODUCT((F16+G16)/E16)</f>
        <v>0.53191489361702127</v>
      </c>
      <c r="M16" s="102">
        <f>PRODUCT(H16/E16)</f>
        <v>0.36170212765957449</v>
      </c>
      <c r="N16" s="102">
        <f>PRODUCT((F16+G16+H16)/E16)</f>
        <v>0.8936170212765957</v>
      </c>
      <c r="O16" s="102">
        <f>PRODUCT(I16/E16)</f>
        <v>2.6808510638297873</v>
      </c>
      <c r="Q16" s="48"/>
      <c r="R16" s="48"/>
      <c r="S16" s="48"/>
      <c r="T16" s="45" t="s">
        <v>47</v>
      </c>
      <c r="U16" s="45"/>
      <c r="V16" s="45"/>
      <c r="W16" s="45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5"/>
      <c r="AL16" s="45"/>
      <c r="AM16" s="45"/>
      <c r="AN16" s="48"/>
      <c r="AO16" s="48"/>
      <c r="AP16" s="48"/>
      <c r="AQ16" s="48"/>
      <c r="AR16" s="48"/>
      <c r="AS16" s="48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03" t="s">
        <v>51</v>
      </c>
      <c r="C17" s="104"/>
      <c r="D17" s="105"/>
      <c r="E17" s="100">
        <f>PRODUCT(E13+Q13)</f>
        <v>126</v>
      </c>
      <c r="F17" s="100">
        <f>PRODUCT(F13+R13)</f>
        <v>6</v>
      </c>
      <c r="G17" s="100">
        <f>PRODUCT(G13+S13)</f>
        <v>98</v>
      </c>
      <c r="H17" s="100">
        <f>PRODUCT(H13+T13)</f>
        <v>85</v>
      </c>
      <c r="I17" s="100">
        <f>PRODUCT(I13+U13)</f>
        <v>326</v>
      </c>
      <c r="J17" s="101">
        <v>0</v>
      </c>
      <c r="K17" s="45">
        <f>PRODUCT(K13+W13)</f>
        <v>0</v>
      </c>
      <c r="L17" s="102">
        <f>PRODUCT((F17+G17)/E17)</f>
        <v>0.82539682539682535</v>
      </c>
      <c r="M17" s="102">
        <f>PRODUCT(H17/E17)</f>
        <v>0.67460317460317465</v>
      </c>
      <c r="N17" s="102">
        <f>PRODUCT((F17+G17+H17)/E17)</f>
        <v>1.5</v>
      </c>
      <c r="O17" s="102">
        <f>PRODUCT(I17/E17)</f>
        <v>2.5873015873015874</v>
      </c>
      <c r="Q17" s="48"/>
      <c r="R17" s="48"/>
      <c r="S17" s="48"/>
      <c r="T17" s="68"/>
      <c r="U17" s="45"/>
      <c r="V17" s="45"/>
      <c r="W17" s="45"/>
      <c r="X17" s="45"/>
      <c r="Y17" s="45"/>
      <c r="Z17" s="45"/>
      <c r="AA17" s="45"/>
      <c r="AB17" s="45"/>
      <c r="AC17" s="48"/>
      <c r="AD17" s="48"/>
      <c r="AE17" s="48"/>
      <c r="AF17" s="48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39" t="s">
        <v>60</v>
      </c>
      <c r="C18" s="106"/>
      <c r="D18" s="40"/>
      <c r="E18" s="100">
        <f>PRODUCT(AA13+AM13)</f>
        <v>2</v>
      </c>
      <c r="F18" s="100">
        <f>PRODUCT(AB13+AN13)</f>
        <v>0</v>
      </c>
      <c r="G18" s="100">
        <f>PRODUCT(AC13+AO13)</f>
        <v>1</v>
      </c>
      <c r="H18" s="100">
        <f>PRODUCT(AD13+AP13)</f>
        <v>1</v>
      </c>
      <c r="I18" s="100">
        <f>PRODUCT(AE13+AQ13)</f>
        <v>4</v>
      </c>
      <c r="J18" s="101">
        <f>PRODUCT(I18/K18)</f>
        <v>0.4</v>
      </c>
      <c r="K18" s="24">
        <f>PRODUCT(AG13+AS13)</f>
        <v>10</v>
      </c>
      <c r="L18" s="102">
        <f>PRODUCT((F18+G18)/E18)</f>
        <v>0.5</v>
      </c>
      <c r="M18" s="102">
        <f>PRODUCT(H18/E18)</f>
        <v>0.5</v>
      </c>
      <c r="N18" s="102">
        <f>PRODUCT((F18+G18+H18)/E18)</f>
        <v>1</v>
      </c>
      <c r="O18" s="102">
        <f>PRODUCT(I18/E18)</f>
        <v>2</v>
      </c>
      <c r="Q18" s="48"/>
      <c r="R18" s="48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8"/>
      <c r="AJ18" s="48"/>
      <c r="AK18" s="45"/>
      <c r="AL18" s="24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07" t="s">
        <v>63</v>
      </c>
      <c r="C19" s="108"/>
      <c r="D19" s="109"/>
      <c r="E19" s="100">
        <f>SUM(E16:E18)</f>
        <v>222</v>
      </c>
      <c r="F19" s="100">
        <f t="shared" ref="F19:I19" si="0">SUM(F16:F18)</f>
        <v>13</v>
      </c>
      <c r="G19" s="100">
        <f t="shared" si="0"/>
        <v>142</v>
      </c>
      <c r="H19" s="100">
        <f t="shared" si="0"/>
        <v>120</v>
      </c>
      <c r="I19" s="100">
        <f t="shared" si="0"/>
        <v>582</v>
      </c>
      <c r="J19" s="101">
        <f>PRODUCT(I19/K19)</f>
        <v>0.90266046802359656</v>
      </c>
      <c r="K19" s="45">
        <f>SUM(K16:K18)</f>
        <v>644.7607052896725</v>
      </c>
      <c r="L19" s="102">
        <f>PRODUCT((F19+G19)/E19)</f>
        <v>0.69819819819819817</v>
      </c>
      <c r="M19" s="102">
        <f>PRODUCT(H19/E19)</f>
        <v>0.54054054054054057</v>
      </c>
      <c r="N19" s="102">
        <f>PRODUCT((F19+G19+H19)/E19)</f>
        <v>1.2387387387387387</v>
      </c>
      <c r="O19" s="102">
        <f>PRODUCT(I19/E19)</f>
        <v>2.6216216216216215</v>
      </c>
      <c r="Q19" s="24"/>
      <c r="R19" s="24"/>
      <c r="S19" s="24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24"/>
      <c r="F20" s="24"/>
      <c r="G20" s="24"/>
      <c r="H20" s="24"/>
      <c r="I20" s="24"/>
      <c r="J20" s="45"/>
      <c r="K20" s="45"/>
      <c r="L20" s="24"/>
      <c r="M20" s="24"/>
      <c r="N20" s="24"/>
      <c r="O20" s="24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8"/>
      <c r="AJ92" s="48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8"/>
      <c r="AJ93" s="48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8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8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8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8"/>
      <c r="AJ174" s="48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8"/>
      <c r="AJ175" s="48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8"/>
      <c r="AJ176" s="48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8"/>
      <c r="AJ177" s="48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8"/>
      <c r="AJ178" s="48"/>
      <c r="AK178" s="45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8"/>
      <c r="AJ179" s="48"/>
      <c r="AK179" s="45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8"/>
      <c r="AJ180" s="48"/>
      <c r="AK180" s="45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8"/>
      <c r="AJ181" s="48"/>
      <c r="AK181" s="45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8"/>
      <c r="AJ182" s="48"/>
      <c r="AK182" s="45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8"/>
      <c r="AJ183" s="48"/>
      <c r="AK183" s="45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8"/>
      <c r="AJ184" s="48"/>
      <c r="AK184" s="24"/>
      <c r="AL184" s="24"/>
    </row>
    <row r="185" spans="12:57" x14ac:dyDescent="0.25">
      <c r="R185" s="30"/>
      <c r="S185" s="30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8"/>
      <c r="AJ185" s="48"/>
    </row>
    <row r="186" spans="12:57" x14ac:dyDescent="0.25">
      <c r="R186" s="30"/>
      <c r="S186" s="30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8"/>
      <c r="AJ186" s="48"/>
    </row>
    <row r="187" spans="12:57" x14ac:dyDescent="0.25">
      <c r="R187" s="30"/>
      <c r="S187" s="30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8"/>
      <c r="AJ187" s="48"/>
    </row>
    <row r="188" spans="12:57" x14ac:dyDescent="0.25">
      <c r="L188"/>
      <c r="M188"/>
      <c r="N188"/>
      <c r="O188"/>
      <c r="P188"/>
      <c r="R188" s="30"/>
      <c r="S188" s="30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8"/>
      <c r="AJ188" s="48"/>
      <c r="AK188"/>
      <c r="AL188"/>
    </row>
    <row r="189" spans="12:57" x14ac:dyDescent="0.25">
      <c r="L189"/>
      <c r="M189"/>
      <c r="N189"/>
      <c r="O189"/>
      <c r="P189"/>
      <c r="R189" s="30"/>
      <c r="S189" s="30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8"/>
      <c r="AJ189" s="48"/>
      <c r="AK189"/>
      <c r="AL189"/>
    </row>
    <row r="190" spans="12:57" x14ac:dyDescent="0.25">
      <c r="L190"/>
      <c r="M190"/>
      <c r="N190"/>
      <c r="O190"/>
      <c r="P190"/>
      <c r="R190" s="30"/>
      <c r="S190" s="30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8"/>
      <c r="AJ190" s="48"/>
      <c r="AK190"/>
      <c r="AL190"/>
    </row>
    <row r="191" spans="12:57" x14ac:dyDescent="0.25">
      <c r="L191"/>
      <c r="M191"/>
      <c r="N191"/>
      <c r="O191"/>
      <c r="P191"/>
      <c r="R191" s="30"/>
      <c r="S191" s="30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8"/>
      <c r="AJ191" s="48"/>
      <c r="AK191"/>
      <c r="AL191"/>
    </row>
    <row r="192" spans="12:57" x14ac:dyDescent="0.25">
      <c r="L192"/>
      <c r="M192"/>
      <c r="N192"/>
      <c r="O192"/>
      <c r="P192"/>
      <c r="R192" s="30"/>
      <c r="S192" s="30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ht="14.25" x14ac:dyDescent="0.2">
      <c r="L215"/>
      <c r="M215"/>
      <c r="N215"/>
      <c r="O215"/>
      <c r="P215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2021-11-12T14:54:14Z</dcterms:modified>
</cp:coreProperties>
</file>